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ell\Desktop\2022\ذرة وقطن وبطاطا\"/>
    </mc:Choice>
  </mc:AlternateContent>
  <bookViews>
    <workbookView xWindow="0" yWindow="60" windowWidth="20496" windowHeight="7608" tabRatio="750" activeTab="6"/>
  </bookViews>
  <sheets>
    <sheet name="جدول 1 " sheetId="45" r:id="rId1"/>
    <sheet name="جدول2" sheetId="56" r:id="rId2"/>
    <sheet name="جدول 3 القطن" sheetId="60" r:id="rId3"/>
    <sheet name="جدول ذرة عروتين)" sheetId="50" r:id="rId4"/>
    <sheet name="جدول5+6" sheetId="49" r:id="rId5"/>
    <sheet name="7" sheetId="26" r:id="rId6"/>
    <sheet name="8-9" sheetId="27" r:id="rId7"/>
  </sheets>
  <definedNames>
    <definedName name="_xlnm.Print_Area" localSheetId="0">'جدول 1 '!$A$1:$O$26</definedName>
  </definedNames>
  <calcPr calcId="162913"/>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8" i="45" l="1"/>
  <c r="G8" i="45"/>
  <c r="H7" i="60"/>
  <c r="G7" i="60" l="1"/>
  <c r="H8" i="60" l="1"/>
  <c r="G8" i="60"/>
  <c r="H10" i="45" l="1"/>
  <c r="G10" i="45"/>
  <c r="E33" i="27" l="1"/>
  <c r="C18" i="50" l="1"/>
  <c r="D18" i="50"/>
  <c r="E18" i="50"/>
  <c r="F18" i="50"/>
  <c r="B18" i="50"/>
  <c r="C29" i="49"/>
  <c r="D29" i="49"/>
  <c r="E29" i="49"/>
  <c r="F29" i="49"/>
  <c r="B29" i="49"/>
  <c r="E10" i="49"/>
  <c r="H8" i="49"/>
  <c r="H9" i="49"/>
  <c r="H7" i="49"/>
  <c r="G8" i="49"/>
  <c r="G9" i="49"/>
  <c r="G7" i="49"/>
  <c r="C10" i="49"/>
  <c r="D10" i="49"/>
  <c r="F10" i="49"/>
  <c r="B10" i="49"/>
  <c r="C16" i="26" l="1"/>
  <c r="D16" i="26"/>
  <c r="E16" i="26"/>
  <c r="B16" i="26"/>
  <c r="F8" i="26"/>
  <c r="C33" i="27"/>
  <c r="G33" i="27" s="1"/>
  <c r="D33" i="27"/>
  <c r="B33" i="27"/>
  <c r="F33" i="27" s="1"/>
  <c r="C16" i="27"/>
  <c r="D16" i="27"/>
  <c r="E16" i="27"/>
  <c r="B16" i="27"/>
  <c r="H10" i="49" l="1"/>
  <c r="G10" i="49"/>
  <c r="G20" i="49" l="1"/>
  <c r="H20" i="49"/>
  <c r="G21" i="49"/>
  <c r="H21" i="49"/>
  <c r="G22" i="49"/>
  <c r="H22" i="49"/>
  <c r="G23" i="49"/>
  <c r="H23" i="49"/>
  <c r="G24" i="49"/>
  <c r="H24" i="49"/>
  <c r="G25" i="49"/>
  <c r="H25" i="49"/>
  <c r="G26" i="49"/>
  <c r="H26" i="49"/>
  <c r="G27" i="49"/>
  <c r="H27" i="49"/>
  <c r="G28" i="49"/>
  <c r="G15" i="27" l="1"/>
  <c r="G14" i="27"/>
  <c r="G13" i="27"/>
  <c r="G12" i="27"/>
  <c r="G11" i="27"/>
  <c r="G10" i="27"/>
  <c r="G9" i="27"/>
  <c r="G8" i="27"/>
  <c r="G7" i="27"/>
  <c r="F15" i="27"/>
  <c r="F14" i="27"/>
  <c r="F13" i="27"/>
  <c r="F12" i="27"/>
  <c r="F11" i="27"/>
  <c r="F10" i="27"/>
  <c r="F9" i="27"/>
  <c r="F8" i="27"/>
  <c r="F7" i="27"/>
  <c r="G16" i="27"/>
  <c r="F16" i="27" l="1"/>
  <c r="H15" i="50" l="1"/>
  <c r="H19" i="49" l="1"/>
  <c r="G19" i="49"/>
  <c r="G16" i="26" l="1"/>
  <c r="G8" i="26"/>
  <c r="G9" i="26"/>
  <c r="G10" i="26"/>
  <c r="G11" i="26"/>
  <c r="G12" i="26"/>
  <c r="G13" i="26"/>
  <c r="G14" i="26"/>
  <c r="G15" i="26"/>
  <c r="F9" i="26"/>
  <c r="F10" i="26"/>
  <c r="F11" i="26"/>
  <c r="F12" i="26"/>
  <c r="F13" i="26"/>
  <c r="F14" i="26"/>
  <c r="F15" i="26"/>
  <c r="G7" i="26"/>
  <c r="F7" i="26"/>
  <c r="F16" i="26" l="1"/>
  <c r="G26" i="27"/>
  <c r="F26" i="27"/>
  <c r="G27" i="27"/>
  <c r="G28" i="27"/>
  <c r="G29" i="27"/>
  <c r="G30" i="27"/>
  <c r="G31" i="27"/>
  <c r="G32" i="27"/>
  <c r="G25" i="27"/>
  <c r="F27" i="27"/>
  <c r="F28" i="27"/>
  <c r="F29" i="27"/>
  <c r="F30" i="27"/>
  <c r="F31" i="27"/>
  <c r="F32" i="27"/>
  <c r="F25" i="27"/>
  <c r="H9" i="50" l="1"/>
  <c r="H10" i="50"/>
  <c r="H11" i="50"/>
  <c r="H12" i="50"/>
  <c r="H13" i="50"/>
  <c r="H14" i="50"/>
  <c r="H16" i="50"/>
  <c r="H8" i="50"/>
  <c r="G9" i="50"/>
  <c r="G10" i="50"/>
  <c r="G11" i="50"/>
  <c r="G12" i="50"/>
  <c r="G13" i="50"/>
  <c r="G14" i="50"/>
  <c r="G15" i="50"/>
  <c r="G16" i="50"/>
  <c r="G17" i="50"/>
  <c r="H29" i="49" l="1"/>
  <c r="H18" i="50"/>
  <c r="G18" i="50"/>
  <c r="G29" i="49"/>
  <c r="G8" i="50"/>
</calcChain>
</file>

<file path=xl/sharedStrings.xml><?xml version="1.0" encoding="utf-8"?>
<sst xmlns="http://schemas.openxmlformats.org/spreadsheetml/2006/main" count="313" uniqueCount="156">
  <si>
    <t>( كغم )</t>
  </si>
  <si>
    <t>المجموع</t>
  </si>
  <si>
    <t xml:space="preserve"> المحافظة </t>
  </si>
  <si>
    <t>بابل</t>
  </si>
  <si>
    <t>المثنى</t>
  </si>
  <si>
    <t>ميسان</t>
  </si>
  <si>
    <t xml:space="preserve">                                                </t>
  </si>
  <si>
    <t>القادسية</t>
  </si>
  <si>
    <t>بغداد</t>
  </si>
  <si>
    <t>واسط</t>
  </si>
  <si>
    <t>المحصول</t>
  </si>
  <si>
    <t>Total</t>
  </si>
  <si>
    <t>الإنتاج (طن)</t>
  </si>
  <si>
    <t>Production (Ton)</t>
  </si>
  <si>
    <t>Diala</t>
  </si>
  <si>
    <t>Baghdad</t>
  </si>
  <si>
    <t>Babil</t>
  </si>
  <si>
    <t>Wasit</t>
  </si>
  <si>
    <t>Al-Najaf</t>
  </si>
  <si>
    <t>Al-Qadisiya</t>
  </si>
  <si>
    <t>Al-Muthanna</t>
  </si>
  <si>
    <t>المساحة المزروعة (دونم)</t>
  </si>
  <si>
    <t xml:space="preserve"> Production (Ton)</t>
  </si>
  <si>
    <t>المساحة المزروعة  (دونم)</t>
  </si>
  <si>
    <t>Table (5)</t>
  </si>
  <si>
    <t xml:space="preserve">(donum) Cultivated Area </t>
  </si>
  <si>
    <t>القطن</t>
  </si>
  <si>
    <t>الذرة الصفراء</t>
  </si>
  <si>
    <t>البطاطا</t>
  </si>
  <si>
    <t>Cotton</t>
  </si>
  <si>
    <t>Maize</t>
  </si>
  <si>
    <t xml:space="preserve">كربلاء </t>
  </si>
  <si>
    <t>متوسط غلة الدونم (كغم/دونم)</t>
  </si>
  <si>
    <t>Potatoes</t>
  </si>
  <si>
    <t xml:space="preserve">إجمالي المساحة  Total Area </t>
  </si>
  <si>
    <t xml:space="preserve">  Table (1)     </t>
  </si>
  <si>
    <t>Governorate</t>
  </si>
  <si>
    <t>Crop</t>
  </si>
  <si>
    <t>Average Yield (Kg/Donum)</t>
  </si>
  <si>
    <t xml:space="preserve"> Average Yield (Kg/Donum)</t>
  </si>
  <si>
    <t>Table (4)</t>
  </si>
  <si>
    <t>كربلاء</t>
  </si>
  <si>
    <t>Karbala</t>
  </si>
  <si>
    <t xml:space="preserve">جدول (1)                 </t>
  </si>
  <si>
    <t>Babylon</t>
  </si>
  <si>
    <t>Karkuk</t>
  </si>
  <si>
    <t>Maysan</t>
  </si>
  <si>
    <t xml:space="preserve">  </t>
  </si>
  <si>
    <t>Table (8)</t>
  </si>
  <si>
    <t>جدول (4)</t>
  </si>
  <si>
    <t>المحافظة</t>
  </si>
  <si>
    <t>شكل (13) Figure</t>
  </si>
  <si>
    <t>Al_Anbar</t>
  </si>
  <si>
    <t>Salah al_den</t>
  </si>
  <si>
    <t>Kirkuk</t>
  </si>
  <si>
    <t>الانبار*</t>
  </si>
  <si>
    <t>صلاح الدين*</t>
  </si>
  <si>
    <t>جدول (2)</t>
  </si>
  <si>
    <t>Table (2)</t>
  </si>
  <si>
    <t>السنوات</t>
  </si>
  <si>
    <t>Year</t>
  </si>
  <si>
    <t>*2017</t>
  </si>
  <si>
    <t>*2018</t>
  </si>
  <si>
    <t>Ninevah</t>
  </si>
  <si>
    <t>Anbar</t>
  </si>
  <si>
    <t>البصرة</t>
  </si>
  <si>
    <t>Basrah</t>
  </si>
  <si>
    <t>نينوى*</t>
  </si>
  <si>
    <t>كركوك*</t>
  </si>
  <si>
    <t>ديالى*</t>
  </si>
  <si>
    <t>* عدم شمول بعض القرى بسبب الوضع الامني</t>
  </si>
  <si>
    <t>**2019</t>
  </si>
  <si>
    <t>صلاح الدين</t>
  </si>
  <si>
    <t>ديالى</t>
  </si>
  <si>
    <t>Salah al-den</t>
  </si>
  <si>
    <t>جدول (7)</t>
  </si>
  <si>
    <t>Table (7)</t>
  </si>
  <si>
    <t>Cultivated Area (Dounm)</t>
  </si>
  <si>
    <t xml:space="preserve">شكل (10) Figure </t>
  </si>
  <si>
    <r>
      <t xml:space="preserve">متوسط غلة الدونم (كغم/دونم)     </t>
    </r>
    <r>
      <rPr>
        <b/>
        <sz val="10"/>
        <color theme="1"/>
        <rFont val="Times New Roman"/>
        <family val="1"/>
        <scheme val="major"/>
      </rPr>
      <t>Average Yield (Kg/Donum)</t>
    </r>
  </si>
  <si>
    <t xml:space="preserve">الإنتاج (100) طن </t>
  </si>
  <si>
    <t>Production Ton (100)</t>
  </si>
  <si>
    <r>
      <t xml:space="preserve">المساحة المحصودة </t>
    </r>
    <r>
      <rPr>
        <b/>
        <sz val="10"/>
        <color theme="1"/>
        <rFont val="Times New Roman"/>
        <family val="1"/>
        <scheme val="major"/>
      </rPr>
      <t>Harvested Area</t>
    </r>
  </si>
  <si>
    <t xml:space="preserve">المساحة المزروعة ومجموع الإنتاج ومتوسط الغلة لمحصول الذرة الصفراء للعروتين (الربيعية والخريفية) للقطاع الخاص حسب المحافظة لسنة 2022 </t>
  </si>
  <si>
    <r>
      <t>إجمالي المساحة</t>
    </r>
    <r>
      <rPr>
        <b/>
        <sz val="10"/>
        <color theme="1"/>
        <rFont val="Times New Roman"/>
        <family val="1"/>
        <scheme val="major"/>
      </rPr>
      <t xml:space="preserve">  Total Area </t>
    </r>
  </si>
  <si>
    <t xml:space="preserve"> Cultivated Area  (Dounm) </t>
  </si>
  <si>
    <t>Cultivated Area(Donum)  for Maize (Spring and autumn) at Governorates Level for 2022</t>
  </si>
  <si>
    <t xml:space="preserve"> Cultivated Area, Production and Average Yield for Spring Maize for private Sector at Governorate Level for 2022</t>
  </si>
  <si>
    <t xml:space="preserve">المساحة المزروعة ومجموع الإنتاج ومتوسط الغلة لمحصول الذرة الصفراء الربيعية للقطاع الخاص حسب المحافظة لسنة 2022 </t>
  </si>
  <si>
    <r>
      <t xml:space="preserve">مساحة العلف الأخضر </t>
    </r>
    <r>
      <rPr>
        <b/>
        <sz val="10"/>
        <color theme="1"/>
        <rFont val="Times New Roman"/>
        <family val="1"/>
        <scheme val="major"/>
      </rPr>
      <t xml:space="preserve"> Green Forage Area</t>
    </r>
  </si>
  <si>
    <t xml:space="preserve">المساحة المزروعة ومجموع الإنتاج ومتوسط الغلة لمحصول الذرة الصفراء الخريفية للقطاع الخاص حسب المحافظة لسنة 2022 </t>
  </si>
  <si>
    <t xml:space="preserve"> Cultivated Area, Production and Average Yield for Autumn Maize for private Sector at Governorate Level for 2022</t>
  </si>
  <si>
    <t>Cultivated Area,Production and Average Yield for Potatoes(Spring and Autumn) for private Sector at Governorate Level for 2022</t>
  </si>
  <si>
    <r>
      <t>لإجمالي المساحة</t>
    </r>
    <r>
      <rPr>
        <b/>
        <sz val="10"/>
        <color theme="1"/>
        <rFont val="Times New Roman"/>
        <family val="1"/>
        <scheme val="major"/>
      </rPr>
      <t xml:space="preserve">  Total Area </t>
    </r>
  </si>
  <si>
    <t>Cultivated Area (Donum) for Potatoes (Spring and Autumn) at Governorate Level for 2022</t>
  </si>
  <si>
    <t xml:space="preserve"> المساحة المزروعة ومجموع الإنتاج ومتوسط الغلة لمحصول البطاطا الربيعية للقطاع الخاص حسب المحافظة لسنة 2022 </t>
  </si>
  <si>
    <t>Cultivated Area Production and Average Yield for Spring Potatoes for Private Sector at Governorates Level for 2022</t>
  </si>
  <si>
    <t xml:space="preserve">المساحة المزروعة ومجموع الإنتاج ومتوسط الغلة لمحصول البطاطا الخريفية للقطاع الخاص حسب المحافظة لسنة 2022 </t>
  </si>
  <si>
    <t xml:space="preserve">Cultivated Area Production and Average Yield for Autumn Potatoes for Private Sector at Governorates Level for 2022 </t>
  </si>
  <si>
    <r>
      <t xml:space="preserve">إجمالي المساحة  </t>
    </r>
    <r>
      <rPr>
        <b/>
        <sz val="10"/>
        <color theme="1"/>
        <rFont val="Times New Roman"/>
        <family val="1"/>
      </rPr>
      <t>Total Area</t>
    </r>
    <r>
      <rPr>
        <b/>
        <sz val="10"/>
        <color theme="1"/>
        <rFont val="Arial"/>
        <family val="2"/>
      </rPr>
      <t xml:space="preserve"> </t>
    </r>
  </si>
  <si>
    <r>
      <t xml:space="preserve">المساحة المحصودة </t>
    </r>
    <r>
      <rPr>
        <b/>
        <sz val="10"/>
        <color theme="1"/>
        <rFont val="Times New Roman"/>
        <family val="1"/>
      </rPr>
      <t>Harvested Area</t>
    </r>
  </si>
  <si>
    <r>
      <t xml:space="preserve">المساحة المتضررة </t>
    </r>
    <r>
      <rPr>
        <b/>
        <sz val="10"/>
        <color theme="1"/>
        <rFont val="Times New Roman"/>
        <family val="1"/>
      </rPr>
      <t>Damaged Area</t>
    </r>
  </si>
  <si>
    <r>
      <t xml:space="preserve">مساحة العلف الأخضر </t>
    </r>
    <r>
      <rPr>
        <b/>
        <sz val="10"/>
        <color theme="1"/>
        <rFont val="Times New Roman"/>
        <family val="1"/>
      </rPr>
      <t xml:space="preserve"> Green Forage Area</t>
    </r>
  </si>
  <si>
    <r>
      <t xml:space="preserve">مساحة العلف الأخضر  </t>
    </r>
    <r>
      <rPr>
        <b/>
        <sz val="10"/>
        <color theme="1"/>
        <rFont val="Times New Roman"/>
        <family val="1"/>
      </rPr>
      <t>Green Forage Area</t>
    </r>
  </si>
  <si>
    <r>
      <t xml:space="preserve">لإجمالي المساحة  </t>
    </r>
    <r>
      <rPr>
        <b/>
        <sz val="10"/>
        <color theme="1"/>
        <rFont val="Times New Roman"/>
        <family val="1"/>
      </rPr>
      <t xml:space="preserve">Total Area </t>
    </r>
  </si>
  <si>
    <r>
      <t xml:space="preserve">للمساحة المحصودة  </t>
    </r>
    <r>
      <rPr>
        <b/>
        <sz val="10"/>
        <color theme="1"/>
        <rFont val="Times New Roman"/>
        <family val="1"/>
      </rPr>
      <t>Harvested</t>
    </r>
    <r>
      <rPr>
        <b/>
        <sz val="10"/>
        <color theme="1"/>
        <rFont val="Times New Roman"/>
        <family val="1"/>
        <scheme val="major"/>
      </rPr>
      <t xml:space="preserve"> Area</t>
    </r>
  </si>
  <si>
    <r>
      <t xml:space="preserve">المساحة المتضررة  </t>
    </r>
    <r>
      <rPr>
        <b/>
        <sz val="10"/>
        <color theme="1"/>
        <rFont val="Times New Roman"/>
        <family val="1"/>
      </rPr>
      <t>Damaged</t>
    </r>
    <r>
      <rPr>
        <b/>
        <sz val="10"/>
        <color theme="1"/>
        <rFont val="Times New Roman"/>
        <family val="1"/>
        <scheme val="major"/>
      </rPr>
      <t xml:space="preserve"> </t>
    </r>
    <r>
      <rPr>
        <b/>
        <sz val="10"/>
        <color theme="1"/>
        <rFont val="Times New Roman"/>
        <family val="1"/>
      </rPr>
      <t>Area</t>
    </r>
  </si>
  <si>
    <r>
      <t xml:space="preserve">إجمالي المساحة  </t>
    </r>
    <r>
      <rPr>
        <b/>
        <sz val="10"/>
        <color theme="1"/>
        <rFont val="Times New Roman"/>
        <family val="1"/>
      </rPr>
      <t xml:space="preserve">Total Area </t>
    </r>
  </si>
  <si>
    <r>
      <t xml:space="preserve">للمساحة المحصودة </t>
    </r>
    <r>
      <rPr>
        <b/>
        <sz val="10"/>
        <color theme="1"/>
        <rFont val="Times New Roman"/>
        <family val="1"/>
      </rPr>
      <t xml:space="preserve"> Harvested Area</t>
    </r>
  </si>
  <si>
    <r>
      <t xml:space="preserve">المساحة المتضررة </t>
    </r>
    <r>
      <rPr>
        <b/>
        <sz val="10"/>
        <color theme="1"/>
        <rFont val="Times New Roman"/>
        <family val="1"/>
        <scheme val="major"/>
      </rPr>
      <t xml:space="preserve"> </t>
    </r>
    <r>
      <rPr>
        <b/>
        <sz val="10"/>
        <color theme="1"/>
        <rFont val="Times New Roman"/>
        <family val="1"/>
      </rPr>
      <t>Damaged</t>
    </r>
    <r>
      <rPr>
        <b/>
        <sz val="10"/>
        <color theme="1"/>
        <rFont val="Times New Roman"/>
        <family val="1"/>
        <scheme val="major"/>
      </rPr>
      <t xml:space="preserve"> </t>
    </r>
    <r>
      <rPr>
        <b/>
        <sz val="10"/>
        <color theme="1"/>
        <rFont val="Times New Roman"/>
        <family val="1"/>
      </rPr>
      <t>Area</t>
    </r>
  </si>
  <si>
    <r>
      <t xml:space="preserve">المساحة المحصودة </t>
    </r>
    <r>
      <rPr>
        <b/>
        <sz val="10"/>
        <color theme="1"/>
        <rFont val="Times New Roman"/>
        <family val="1"/>
      </rPr>
      <t>Harvested</t>
    </r>
    <r>
      <rPr>
        <b/>
        <sz val="10"/>
        <color theme="1"/>
        <rFont val="Times New Roman"/>
        <family val="1"/>
        <scheme val="major"/>
      </rPr>
      <t xml:space="preserve"> </t>
    </r>
    <r>
      <rPr>
        <b/>
        <sz val="10"/>
        <color theme="1"/>
        <rFont val="Times New Roman"/>
        <family val="1"/>
      </rPr>
      <t>Area</t>
    </r>
  </si>
  <si>
    <r>
      <t>إجمالي المساحة</t>
    </r>
    <r>
      <rPr>
        <b/>
        <sz val="10"/>
        <color theme="1"/>
        <rFont val="Times New Roman"/>
        <family val="1"/>
        <scheme val="major"/>
      </rPr>
      <t xml:space="preserve">  </t>
    </r>
    <r>
      <rPr>
        <b/>
        <sz val="10"/>
        <color theme="1"/>
        <rFont val="Times New Roman"/>
        <family val="1"/>
      </rPr>
      <t xml:space="preserve">Total Area </t>
    </r>
  </si>
  <si>
    <r>
      <t xml:space="preserve">لإجمالي المساحة  </t>
    </r>
    <r>
      <rPr>
        <b/>
        <sz val="10"/>
        <color theme="1"/>
        <rFont val="Times New Roman"/>
        <family val="1"/>
      </rPr>
      <t>Total Area</t>
    </r>
    <r>
      <rPr>
        <b/>
        <sz val="10"/>
        <color theme="1"/>
        <rFont val="Arial"/>
        <family val="2"/>
      </rPr>
      <t xml:space="preserve"> </t>
    </r>
  </si>
  <si>
    <r>
      <t xml:space="preserve">للمساحة المحصودة  </t>
    </r>
    <r>
      <rPr>
        <b/>
        <sz val="10"/>
        <color theme="1"/>
        <rFont val="Times New Roman"/>
        <family val="1"/>
      </rPr>
      <t>Harvested</t>
    </r>
    <r>
      <rPr>
        <b/>
        <sz val="10"/>
        <color theme="1"/>
        <rFont val="Arial"/>
        <family val="2"/>
      </rPr>
      <t xml:space="preserve"> </t>
    </r>
    <r>
      <rPr>
        <b/>
        <sz val="10"/>
        <color theme="1"/>
        <rFont val="Times New Roman"/>
        <family val="1"/>
      </rPr>
      <t>Area</t>
    </r>
  </si>
  <si>
    <r>
      <t xml:space="preserve">مساحة العلف الأخضر  </t>
    </r>
    <r>
      <rPr>
        <b/>
        <sz val="10"/>
        <color theme="1"/>
        <rFont val="Times New Roman"/>
        <family val="1"/>
      </rPr>
      <t>Green Forage Are</t>
    </r>
    <r>
      <rPr>
        <b/>
        <sz val="10"/>
        <color theme="1"/>
        <rFont val="Times New Roman"/>
        <family val="1"/>
        <scheme val="major"/>
      </rPr>
      <t>a</t>
    </r>
  </si>
  <si>
    <r>
      <t xml:space="preserve">المساحة المتضررة  </t>
    </r>
    <r>
      <rPr>
        <b/>
        <sz val="10"/>
        <color theme="1"/>
        <rFont val="Times New Roman"/>
        <family val="1"/>
      </rPr>
      <t>Damaged</t>
    </r>
    <r>
      <rPr>
        <b/>
        <sz val="10"/>
        <color theme="1"/>
        <rFont val="Arial"/>
        <family val="2"/>
      </rPr>
      <t xml:space="preserve"> </t>
    </r>
    <r>
      <rPr>
        <b/>
        <sz val="10"/>
        <color theme="1"/>
        <rFont val="Times New Roman"/>
        <family val="1"/>
      </rPr>
      <t>Area</t>
    </r>
  </si>
  <si>
    <r>
      <t xml:space="preserve">المساحة المحصودة  </t>
    </r>
    <r>
      <rPr>
        <b/>
        <sz val="10"/>
        <color theme="1"/>
        <rFont val="Times New Roman"/>
        <family val="1"/>
      </rPr>
      <t>Harvested</t>
    </r>
    <r>
      <rPr>
        <b/>
        <sz val="10"/>
        <color theme="1"/>
        <rFont val="Arial"/>
        <family val="2"/>
      </rPr>
      <t xml:space="preserve"> </t>
    </r>
    <r>
      <rPr>
        <b/>
        <sz val="10"/>
        <color theme="1"/>
        <rFont val="Times New Roman"/>
        <family val="1"/>
      </rPr>
      <t>Area</t>
    </r>
  </si>
  <si>
    <r>
      <rPr>
        <b/>
        <sz val="10"/>
        <color theme="1"/>
        <rFont val="Arial"/>
        <family val="2"/>
      </rPr>
      <t xml:space="preserve">المساحة المتضررة </t>
    </r>
    <r>
      <rPr>
        <b/>
        <sz val="10"/>
        <color theme="1"/>
        <rFont val="Arial"/>
        <family val="2"/>
        <scheme val="minor"/>
      </rPr>
      <t xml:space="preserve"> </t>
    </r>
    <r>
      <rPr>
        <b/>
        <sz val="10"/>
        <color theme="1"/>
        <rFont val="Times New Roman"/>
        <family val="1"/>
      </rPr>
      <t>Damaged</t>
    </r>
    <r>
      <rPr>
        <b/>
        <sz val="10"/>
        <color theme="1"/>
        <rFont val="Times New Roman"/>
        <family val="1"/>
        <scheme val="major"/>
      </rPr>
      <t xml:space="preserve"> </t>
    </r>
    <r>
      <rPr>
        <b/>
        <sz val="10"/>
        <color theme="1"/>
        <rFont val="Times New Roman"/>
        <family val="1"/>
      </rPr>
      <t>Area</t>
    </r>
  </si>
  <si>
    <r>
      <t>ا</t>
    </r>
    <r>
      <rPr>
        <b/>
        <sz val="10"/>
        <color theme="1"/>
        <rFont val="Arial"/>
        <family val="2"/>
      </rPr>
      <t>لمساحة المحصودة</t>
    </r>
    <r>
      <rPr>
        <b/>
        <sz val="10"/>
        <color theme="1"/>
        <rFont val="Arial"/>
        <family val="2"/>
        <scheme val="minor"/>
      </rPr>
      <t xml:space="preserve"> </t>
    </r>
    <r>
      <rPr>
        <b/>
        <sz val="10"/>
        <color theme="1"/>
        <rFont val="Times New Roman"/>
        <family val="1"/>
      </rPr>
      <t>Harvested</t>
    </r>
    <r>
      <rPr>
        <b/>
        <sz val="10"/>
        <color theme="1"/>
        <rFont val="Times New Roman"/>
        <family val="1"/>
        <scheme val="major"/>
      </rPr>
      <t xml:space="preserve"> </t>
    </r>
    <r>
      <rPr>
        <b/>
        <sz val="10"/>
        <color theme="1"/>
        <rFont val="Times New Roman"/>
        <family val="1"/>
      </rPr>
      <t>Area</t>
    </r>
  </si>
  <si>
    <r>
      <rPr>
        <b/>
        <sz val="10"/>
        <color theme="1"/>
        <rFont val="Arial"/>
        <family val="2"/>
      </rPr>
      <t xml:space="preserve">إجمالي المساحة </t>
    </r>
    <r>
      <rPr>
        <b/>
        <sz val="10"/>
        <color theme="1"/>
        <rFont val="Arial"/>
        <family val="2"/>
        <scheme val="minor"/>
      </rPr>
      <t xml:space="preserve"> </t>
    </r>
    <r>
      <rPr>
        <b/>
        <sz val="10"/>
        <color theme="1"/>
        <rFont val="Times New Roman"/>
        <family val="1"/>
      </rPr>
      <t xml:space="preserve">Total Area </t>
    </r>
  </si>
  <si>
    <r>
      <t xml:space="preserve">للمساحة المحصودة  </t>
    </r>
    <r>
      <rPr>
        <b/>
        <sz val="10"/>
        <color theme="1"/>
        <rFont val="Times New Roman"/>
        <family val="1"/>
      </rPr>
      <t>Harvested</t>
    </r>
    <r>
      <rPr>
        <b/>
        <sz val="10"/>
        <color theme="1"/>
        <rFont val="Times New Roman"/>
        <family val="1"/>
        <scheme val="major"/>
      </rPr>
      <t xml:space="preserve"> </t>
    </r>
    <r>
      <rPr>
        <b/>
        <sz val="10"/>
        <color theme="1"/>
        <rFont val="Times New Roman"/>
        <family val="1"/>
      </rPr>
      <t>Area</t>
    </r>
  </si>
  <si>
    <r>
      <t xml:space="preserve">لإجمالي المساحة  </t>
    </r>
    <r>
      <rPr>
        <b/>
        <sz val="10"/>
        <color theme="1"/>
        <rFont val="Times New Roman"/>
        <family val="1"/>
        <scheme val="major"/>
      </rPr>
      <t>T</t>
    </r>
    <r>
      <rPr>
        <b/>
        <sz val="10"/>
        <color theme="1"/>
        <rFont val="Times New Roman"/>
        <family val="1"/>
      </rPr>
      <t xml:space="preserve">otal Area </t>
    </r>
  </si>
  <si>
    <r>
      <t>المساحة المحصودة</t>
    </r>
    <r>
      <rPr>
        <b/>
        <sz val="10"/>
        <color theme="1"/>
        <rFont val="Times New Roman"/>
        <family val="1"/>
        <scheme val="major"/>
      </rPr>
      <t xml:space="preserve"> </t>
    </r>
    <r>
      <rPr>
        <b/>
        <sz val="10"/>
        <color theme="1"/>
        <rFont val="Times New Roman"/>
        <family val="1"/>
      </rPr>
      <t>Harvested</t>
    </r>
    <r>
      <rPr>
        <b/>
        <sz val="10"/>
        <color theme="1"/>
        <rFont val="Times New Roman"/>
        <family val="1"/>
        <scheme val="major"/>
      </rPr>
      <t xml:space="preserve"> </t>
    </r>
    <r>
      <rPr>
        <b/>
        <sz val="10"/>
        <color theme="1"/>
        <rFont val="Times New Roman"/>
        <family val="1"/>
      </rPr>
      <t>Area</t>
    </r>
  </si>
  <si>
    <r>
      <t xml:space="preserve">إجمالي المساحة  </t>
    </r>
    <r>
      <rPr>
        <b/>
        <sz val="10"/>
        <color theme="1"/>
        <rFont val="Times New Roman"/>
        <family val="1"/>
      </rPr>
      <t>Tota</t>
    </r>
    <r>
      <rPr>
        <b/>
        <sz val="10"/>
        <color theme="1"/>
        <rFont val="Times New Roman"/>
        <family val="1"/>
        <scheme val="major"/>
      </rPr>
      <t xml:space="preserve">l </t>
    </r>
    <r>
      <rPr>
        <b/>
        <sz val="10"/>
        <color theme="1"/>
        <rFont val="Times New Roman"/>
        <family val="1"/>
      </rPr>
      <t xml:space="preserve">Area </t>
    </r>
  </si>
  <si>
    <t xml:space="preserve">  Cultivated Area  (Dounm) </t>
  </si>
  <si>
    <t>جدول (3)</t>
  </si>
  <si>
    <t>Table (3)</t>
  </si>
  <si>
    <t xml:space="preserve">اجمالي المساحة المزروعة بـ (الدونم ) لمحصول الذرة الصفراء للعروتين (الربيعية والخريفية) للقطاع الخاص حسب المحافظة  لسنة 2022 </t>
  </si>
  <si>
    <t xml:space="preserve">اجمالي المساحة المزروعة بـ (الدونم) لمحصول البطاطا للعروتين (الربيعية والخريفية) للقطاع الخاص حسب المحافظة لسنة 2022 </t>
  </si>
  <si>
    <t>إجمالي المساحة المزروعة (100) دونم</t>
  </si>
  <si>
    <t>Total Cultivated Area  (100) donum</t>
  </si>
  <si>
    <t>Average Yield (Kg/donum)</t>
  </si>
  <si>
    <t>* عدا محافظة نينوى وقضاء (راوة، عنه) في محافظة الانبار والحويجة في محافظة كركوك بالاضافة الى عدم شمول بعض القرى في محافظتي صلاح الدين والانبار للاقضية المشمولة ولم يتم شمول إقليم كردستان ايضاً.</t>
  </si>
  <si>
    <t>** عدم شمول بعض القرى للمحافظات ( نينوى، كركوك، ديالى، الانبار، صلاح الدين) بسبب الوضع الامني</t>
  </si>
  <si>
    <t>Cultivated Area ,Production and Average Yield for (Cotton ,Maize and Potatoes) for Private Sector at Iraq Level for 2022</t>
  </si>
  <si>
    <t xml:space="preserve">المساحة المزروعة ومجموع الانتاج ومتوسط الغلة للمحاصيل (القطن، الذرة الصفراء، البطاطا) للقطاع الخاص على مستوى العراق لسنة 2022 </t>
  </si>
  <si>
    <t>مقارنة اجمالي المساحة المزروعة ومجموع الانتاج ومتوسط الغلة للمحاصيل (القطن، الذرة الصفراء، البطاطا) للقطاع الخاص على مستوى العراق للسنوات (2017 -2022)</t>
  </si>
  <si>
    <t xml:space="preserve">  Cultivated Area, Production and Average Yield for Spring and Autumn Maize for private Sector at Governorate level for 2022 </t>
  </si>
  <si>
    <t xml:space="preserve">(Dounm)Cultivated Area </t>
  </si>
  <si>
    <t>المساحة المحصودة Harvested Area</t>
  </si>
  <si>
    <t>المساحة المتضررة  Damaged Area</t>
  </si>
  <si>
    <t>مساحة العلف الأخضر  Green Forage Area</t>
  </si>
  <si>
    <t xml:space="preserve">لإجمالي المساحة  Total Area </t>
  </si>
  <si>
    <t>للمساحة المحصودة  Harvested Area</t>
  </si>
  <si>
    <t>المساحة المزروعة ومجموع الإنتاج ومتوسط الغلة لمحصول القطن للقطاع الخاص لسنة 2022 حسب المحافظة</t>
  </si>
  <si>
    <t xml:space="preserve"> Cultivated Area ,Production and Average Yield for Cotton for private Sector at Governorate Level for 2022</t>
  </si>
  <si>
    <t>كركوك</t>
  </si>
  <si>
    <t>جدول (5)</t>
  </si>
  <si>
    <t xml:space="preserve">جدول (6) </t>
  </si>
  <si>
    <t>جدول (8)</t>
  </si>
  <si>
    <t xml:space="preserve">جدول  (9) </t>
  </si>
  <si>
    <t>Table (9)</t>
  </si>
  <si>
    <t>إجمالي المساحة المزروعة بـ (الدونم)</t>
  </si>
  <si>
    <t>Comparison of Cultivated Area , AverageYield and production For (Cotton,Maize,Potatoes)For private secter at Iraq Level for (2017-2022)</t>
  </si>
  <si>
    <t>Table (6)</t>
  </si>
  <si>
    <t>المساحة المزروعة ومجموع الإنتاج ومتوسط الغلة لمحصول البطاطا للعروتين (الربيعية والخريفية) للقطاع الخاص حسب المحافظة لسنة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</si>
</sst>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8">
    <font>
      <sz val="11"/>
      <color theme="1"/>
      <name val="Arial"/>
      <family val="2"/>
      <scheme val="minor"/>
    </font>
    <font>
      <b/>
      <sz val="11"/>
      <color theme="1"/>
      <name val="Arial"/>
      <family val="2"/>
    </font>
    <font>
      <b/>
      <sz val="11"/>
      <name val="Arial"/>
      <family val="2"/>
    </font>
    <font>
      <b/>
      <sz val="10"/>
      <name val="Arial"/>
      <family val="2"/>
    </font>
    <font>
      <b/>
      <sz val="10"/>
      <color theme="1"/>
      <name val="Arial"/>
      <family val="2"/>
    </font>
    <font>
      <b/>
      <sz val="12"/>
      <color theme="1"/>
      <name val="Arial"/>
      <family val="2"/>
    </font>
    <font>
      <sz val="11"/>
      <color theme="1"/>
      <name val="Arial"/>
      <family val="2"/>
    </font>
    <font>
      <b/>
      <sz val="9"/>
      <color theme="1"/>
      <name val="Arial"/>
      <family val="2"/>
    </font>
    <font>
      <b/>
      <sz val="10"/>
      <color theme="1"/>
      <name val="Arial"/>
      <family val="2"/>
      <scheme val="minor"/>
    </font>
    <font>
      <b/>
      <sz val="11"/>
      <color theme="1"/>
      <name val="Arial"/>
      <family val="2"/>
      <scheme val="minor"/>
    </font>
    <font>
      <sz val="10"/>
      <color theme="1"/>
      <name val="Arial"/>
      <family val="2"/>
      <scheme val="minor"/>
    </font>
    <font>
      <b/>
      <sz val="10"/>
      <color theme="1"/>
      <name val="Times New Roman"/>
      <family val="1"/>
      <scheme val="major"/>
    </font>
    <font>
      <b/>
      <sz val="9"/>
      <color theme="1"/>
      <name val="Arial"/>
      <family val="2"/>
      <scheme val="minor"/>
    </font>
    <font>
      <b/>
      <sz val="10"/>
      <name val="Arial"/>
      <family val="2"/>
      <scheme val="minor"/>
    </font>
    <font>
      <b/>
      <sz val="12"/>
      <name val="Times New Roman"/>
      <family val="1"/>
    </font>
    <font>
      <b/>
      <sz val="11"/>
      <color theme="1"/>
      <name val="Times New Roman"/>
      <family val="1"/>
    </font>
    <font>
      <b/>
      <sz val="10"/>
      <color theme="1"/>
      <name val="Times New Roman"/>
      <family val="1"/>
    </font>
    <font>
      <b/>
      <sz val="12"/>
      <color theme="1"/>
      <name val="Times New Roman"/>
      <family val="1"/>
    </font>
    <font>
      <b/>
      <sz val="11"/>
      <name val="Times New Roman"/>
      <family val="1"/>
    </font>
    <font>
      <b/>
      <sz val="9"/>
      <color theme="1"/>
      <name val="Times New Roman"/>
      <family val="1"/>
    </font>
    <font>
      <b/>
      <sz val="10"/>
      <name val="Times New Roman"/>
      <family val="1"/>
    </font>
    <font>
      <b/>
      <sz val="10"/>
      <color indexed="8"/>
      <name val="Times New Roman"/>
      <family val="1"/>
    </font>
    <font>
      <b/>
      <sz val="8"/>
      <color theme="1"/>
      <name val="Arial"/>
      <family val="2"/>
    </font>
    <font>
      <b/>
      <sz val="11.5"/>
      <color theme="1"/>
      <name val="Arial"/>
      <family val="2"/>
    </font>
    <font>
      <b/>
      <sz val="11.5"/>
      <color theme="1"/>
      <name val="Times New Roman"/>
      <family val="1"/>
    </font>
    <font>
      <b/>
      <sz val="9.5"/>
      <color theme="1"/>
      <name val="Arial"/>
      <family val="2"/>
    </font>
    <font>
      <sz val="11"/>
      <color theme="1"/>
      <name val="Al-Mohanad"/>
      <charset val="178"/>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top style="thin">
        <color indexed="64"/>
      </top>
      <bottom style="thin">
        <color indexed="64"/>
      </bottom>
      <diagonal/>
    </border>
    <border>
      <left/>
      <right style="thin">
        <color indexed="64"/>
      </right>
      <top/>
      <bottom style="double">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284">
    <xf numFmtId="0" fontId="0" fillId="0" borderId="0" xfId="0"/>
    <xf numFmtId="0" fontId="0" fillId="0" borderId="0" xfId="0" applyAlignment="1">
      <alignment horizontal="center" vertical="center"/>
    </xf>
    <xf numFmtId="0" fontId="3" fillId="0" borderId="0" xfId="0" applyFont="1" applyAlignment="1">
      <alignment vertical="center" wrapText="1"/>
    </xf>
    <xf numFmtId="0" fontId="1" fillId="0" borderId="27" xfId="0" applyFont="1" applyBorder="1" applyAlignment="1">
      <alignment vertical="center" readingOrder="2"/>
    </xf>
    <xf numFmtId="0" fontId="6" fillId="0" borderId="0" xfId="0" applyFont="1" applyBorder="1" applyAlignment="1">
      <alignment vertical="center"/>
    </xf>
    <xf numFmtId="0" fontId="1" fillId="0" borderId="0" xfId="0" applyFont="1" applyAlignment="1">
      <alignment vertical="center"/>
    </xf>
    <xf numFmtId="0" fontId="0" fillId="0" borderId="0" xfId="0" applyBorder="1"/>
    <xf numFmtId="0" fontId="1" fillId="0" borderId="0" xfId="0" applyFont="1" applyBorder="1" applyAlignment="1">
      <alignment horizontal="center" vertical="center"/>
    </xf>
    <xf numFmtId="0" fontId="8" fillId="0" borderId="0" xfId="0" applyFont="1" applyAlignment="1"/>
    <xf numFmtId="164" fontId="4" fillId="0" borderId="0" xfId="0" applyNumberFormat="1" applyFont="1" applyBorder="1" applyAlignment="1">
      <alignment horizontal="center" vertical="center" wrapText="1" readingOrder="2"/>
    </xf>
    <xf numFmtId="0" fontId="7" fillId="0" borderId="0" xfId="0" applyFont="1" applyBorder="1" applyAlignment="1">
      <alignment horizontal="center" vertical="center" wrapText="1"/>
    </xf>
    <xf numFmtId="0" fontId="4" fillId="0" borderId="0" xfId="0" applyFont="1" applyBorder="1" applyAlignment="1">
      <alignment horizontal="center" vertical="center" wrapText="1" readingOrder="2"/>
    </xf>
    <xf numFmtId="0" fontId="4" fillId="0" borderId="3" xfId="0" applyFont="1" applyBorder="1" applyAlignment="1">
      <alignment horizontal="left" vertical="center"/>
    </xf>
    <xf numFmtId="0" fontId="0" fillId="0" borderId="0" xfId="0" applyAlignment="1"/>
    <xf numFmtId="0" fontId="9" fillId="0" borderId="0" xfId="0" applyFont="1" applyAlignment="1">
      <alignment horizontal="left"/>
    </xf>
    <xf numFmtId="0" fontId="0" fillId="0" borderId="0" xfId="0"/>
    <xf numFmtId="0" fontId="4" fillId="0" borderId="8" xfId="0" applyFont="1" applyBorder="1" applyAlignment="1">
      <alignment horizontal="right" vertical="center" wrapText="1" readingOrder="2"/>
    </xf>
    <xf numFmtId="0" fontId="4" fillId="0" borderId="28" xfId="0" applyFont="1" applyBorder="1" applyAlignment="1">
      <alignment horizontal="left" vertical="center"/>
    </xf>
    <xf numFmtId="164" fontId="0" fillId="0" borderId="0" xfId="0" applyNumberFormat="1"/>
    <xf numFmtId="1" fontId="4" fillId="0" borderId="0" xfId="0" applyNumberFormat="1" applyFont="1" applyBorder="1" applyAlignment="1">
      <alignment vertical="center" wrapText="1" readingOrder="2"/>
    </xf>
    <xf numFmtId="0" fontId="9" fillId="0" borderId="0" xfId="0" applyFont="1" applyAlignment="1">
      <alignment horizontal="center"/>
    </xf>
    <xf numFmtId="0" fontId="4" fillId="0" borderId="1" xfId="0" applyFont="1" applyBorder="1" applyAlignment="1">
      <alignment vertical="center" wrapText="1" readingOrder="2"/>
    </xf>
    <xf numFmtId="0" fontId="0" fillId="0" borderId="0" xfId="0" applyAlignment="1">
      <alignment horizontal="right"/>
    </xf>
    <xf numFmtId="0" fontId="4" fillId="0" borderId="0" xfId="0" applyFont="1" applyBorder="1" applyAlignment="1">
      <alignment vertical="center" wrapText="1" readingOrder="2"/>
    </xf>
    <xf numFmtId="0" fontId="4" fillId="0" borderId="0" xfId="0" applyFont="1" applyBorder="1" applyAlignment="1">
      <alignment wrapText="1" readingOrder="2"/>
    </xf>
    <xf numFmtId="0" fontId="4" fillId="0" borderId="0" xfId="0" applyFont="1" applyBorder="1" applyAlignment="1">
      <alignment horizontal="right" wrapText="1" readingOrder="2"/>
    </xf>
    <xf numFmtId="0" fontId="0" fillId="2" borderId="0" xfId="0" applyFill="1"/>
    <xf numFmtId="164" fontId="4" fillId="2" borderId="1" xfId="0" applyNumberFormat="1" applyFont="1" applyFill="1" applyBorder="1" applyAlignment="1">
      <alignment vertical="center" wrapText="1" readingOrder="2"/>
    </xf>
    <xf numFmtId="164" fontId="4" fillId="0" borderId="1" xfId="0" applyNumberFormat="1" applyFont="1" applyBorder="1" applyAlignment="1">
      <alignment vertical="center" wrapText="1" readingOrder="2"/>
    </xf>
    <xf numFmtId="0" fontId="1" fillId="0" borderId="0" xfId="0" applyFont="1" applyBorder="1" applyAlignment="1">
      <alignment vertical="center"/>
    </xf>
    <xf numFmtId="0" fontId="0" fillId="0" borderId="9" xfId="0" applyBorder="1"/>
    <xf numFmtId="0" fontId="8" fillId="0" borderId="9" xfId="0" applyFont="1" applyBorder="1" applyAlignment="1">
      <alignment vertical="center" wrapText="1" readingOrder="2"/>
    </xf>
    <xf numFmtId="0" fontId="8" fillId="0" borderId="0" xfId="0" applyFont="1" applyBorder="1" applyAlignment="1">
      <alignment vertical="center" wrapText="1" readingOrder="2"/>
    </xf>
    <xf numFmtId="0" fontId="4" fillId="0" borderId="0" xfId="0" applyFont="1" applyBorder="1" applyAlignment="1">
      <alignment vertical="top" wrapText="1"/>
    </xf>
    <xf numFmtId="0" fontId="5" fillId="0" borderId="0" xfId="0" applyFont="1" applyAlignment="1">
      <alignment vertical="center"/>
    </xf>
    <xf numFmtId="0" fontId="5" fillId="0" borderId="0" xfId="0" applyFont="1"/>
    <xf numFmtId="0" fontId="1" fillId="0" borderId="18" xfId="0" applyFont="1" applyBorder="1" applyAlignment="1">
      <alignment horizontal="center" vertical="center"/>
    </xf>
    <xf numFmtId="0" fontId="4" fillId="0" borderId="1" xfId="0" applyFont="1" applyBorder="1" applyAlignment="1">
      <alignment horizontal="right" vertical="center"/>
    </xf>
    <xf numFmtId="0" fontId="4" fillId="0" borderId="1" xfId="0" applyFont="1" applyFill="1" applyBorder="1" applyAlignment="1">
      <alignment horizontal="right" vertical="center"/>
    </xf>
    <xf numFmtId="0" fontId="4" fillId="0" borderId="11" xfId="0" applyFont="1" applyFill="1" applyBorder="1" applyAlignment="1">
      <alignment horizontal="right" vertical="center"/>
    </xf>
    <xf numFmtId="164" fontId="4" fillId="0" borderId="1" xfId="0" applyNumberFormat="1" applyFont="1" applyFill="1" applyBorder="1" applyAlignment="1">
      <alignment vertical="center" wrapText="1" readingOrder="2"/>
    </xf>
    <xf numFmtId="164" fontId="4" fillId="0" borderId="3" xfId="0" applyNumberFormat="1" applyFont="1" applyBorder="1" applyAlignment="1">
      <alignment horizontal="right" vertical="center"/>
    </xf>
    <xf numFmtId="164" fontId="4" fillId="0" borderId="1" xfId="0" applyNumberFormat="1" applyFont="1" applyBorder="1" applyAlignment="1">
      <alignment horizontal="right" vertical="center"/>
    </xf>
    <xf numFmtId="0" fontId="4" fillId="0" borderId="3" xfId="0" applyFont="1" applyFill="1" applyBorder="1" applyAlignment="1">
      <alignment horizontal="right" vertical="center"/>
    </xf>
    <xf numFmtId="0" fontId="4" fillId="2" borderId="8" xfId="0" applyFont="1" applyFill="1" applyBorder="1" applyAlignment="1">
      <alignment horizontal="right" vertical="center" wrapText="1" readingOrder="2"/>
    </xf>
    <xf numFmtId="0" fontId="8" fillId="0" borderId="1" xfId="0" applyFont="1" applyBorder="1" applyAlignment="1">
      <alignment vertical="center" wrapText="1" readingOrder="2"/>
    </xf>
    <xf numFmtId="0" fontId="8" fillId="0" borderId="28" xfId="0" applyFont="1" applyBorder="1" applyAlignment="1">
      <alignment vertical="center" wrapText="1" readingOrder="2"/>
    </xf>
    <xf numFmtId="0" fontId="4" fillId="2" borderId="6" xfId="0" applyFont="1" applyFill="1" applyBorder="1" applyAlignment="1">
      <alignment horizontal="right" vertical="center" wrapText="1" readingOrder="2"/>
    </xf>
    <xf numFmtId="164" fontId="4" fillId="0" borderId="25" xfId="0" applyNumberFormat="1" applyFont="1" applyBorder="1" applyAlignment="1">
      <alignment vertical="center" wrapText="1" readingOrder="2"/>
    </xf>
    <xf numFmtId="0" fontId="10" fillId="0" borderId="0" xfId="0" applyFont="1"/>
    <xf numFmtId="0" fontId="8" fillId="0" borderId="1" xfId="0" applyFont="1" applyBorder="1"/>
    <xf numFmtId="0" fontId="8" fillId="0" borderId="0" xfId="0" applyFont="1"/>
    <xf numFmtId="0" fontId="5" fillId="0" borderId="27" xfId="0" applyFont="1" applyBorder="1" applyAlignment="1">
      <alignment vertical="center" readingOrder="2"/>
    </xf>
    <xf numFmtId="164" fontId="4" fillId="0" borderId="1" xfId="0" applyNumberFormat="1" applyFont="1" applyFill="1" applyBorder="1" applyAlignment="1">
      <alignment horizontal="right" vertical="center"/>
    </xf>
    <xf numFmtId="0" fontId="10" fillId="0" borderId="15" xfId="0" applyFont="1" applyBorder="1"/>
    <xf numFmtId="0" fontId="10" fillId="0" borderId="0" xfId="0" applyFont="1" applyBorder="1"/>
    <xf numFmtId="0" fontId="4" fillId="0" borderId="23" xfId="0" applyFont="1" applyBorder="1" applyAlignment="1">
      <alignment horizontal="center" vertical="center" wrapText="1" readingOrder="2"/>
    </xf>
    <xf numFmtId="0" fontId="4" fillId="0" borderId="16" xfId="0" applyFont="1" applyBorder="1" applyAlignment="1">
      <alignment horizontal="center" vertical="center" wrapText="1" readingOrder="2"/>
    </xf>
    <xf numFmtId="0" fontId="4" fillId="0" borderId="17" xfId="0" applyFont="1" applyBorder="1" applyAlignment="1">
      <alignment horizontal="center" vertical="center" wrapText="1" readingOrder="2"/>
    </xf>
    <xf numFmtId="0" fontId="4" fillId="0" borderId="21" xfId="0" applyFont="1" applyBorder="1" applyAlignment="1">
      <alignment horizontal="center" vertical="center" wrapText="1" readingOrder="2"/>
    </xf>
    <xf numFmtId="0" fontId="4" fillId="2" borderId="13" xfId="0" applyFont="1" applyFill="1" applyBorder="1" applyAlignment="1">
      <alignment horizontal="right" vertical="center" wrapText="1" readingOrder="2"/>
    </xf>
    <xf numFmtId="164" fontId="8" fillId="0" borderId="0" xfId="0" applyNumberFormat="1" applyFont="1"/>
    <xf numFmtId="0" fontId="8" fillId="0" borderId="28" xfId="0" applyFont="1" applyBorder="1"/>
    <xf numFmtId="0" fontId="1" fillId="0" borderId="27" xfId="0" applyFont="1" applyBorder="1" applyAlignment="1"/>
    <xf numFmtId="0" fontId="4" fillId="0" borderId="0" xfId="0" applyFont="1" applyBorder="1" applyAlignment="1">
      <alignment horizontal="left" vertical="center" wrapText="1" readingOrder="2"/>
    </xf>
    <xf numFmtId="0" fontId="1" fillId="0" borderId="14" xfId="0" applyFont="1" applyBorder="1" applyAlignment="1">
      <alignment horizontal="center" vertical="center"/>
    </xf>
    <xf numFmtId="1" fontId="0" fillId="0" borderId="0" xfId="0" applyNumberFormat="1"/>
    <xf numFmtId="0" fontId="7" fillId="0" borderId="0" xfId="0" applyFont="1" applyBorder="1" applyAlignment="1">
      <alignment horizontal="center" vertical="center"/>
    </xf>
    <xf numFmtId="164" fontId="4" fillId="0" borderId="3" xfId="0" applyNumberFormat="1" applyFont="1" applyBorder="1" applyAlignment="1">
      <alignment vertical="center" wrapText="1" readingOrder="2"/>
    </xf>
    <xf numFmtId="0" fontId="4" fillId="0" borderId="6" xfId="0" applyFont="1" applyBorder="1" applyAlignment="1">
      <alignment horizontal="right" vertical="center" wrapText="1" readingOrder="2"/>
    </xf>
    <xf numFmtId="0" fontId="4" fillId="2" borderId="0" xfId="0" applyFont="1" applyFill="1" applyBorder="1" applyAlignment="1">
      <alignment horizontal="right" vertical="center" wrapText="1" readingOrder="2"/>
    </xf>
    <xf numFmtId="0" fontId="5" fillId="0" borderId="0" xfId="0" applyFont="1" applyBorder="1" applyAlignment="1">
      <alignment horizontal="left" vertical="center"/>
    </xf>
    <xf numFmtId="0" fontId="5" fillId="0" borderId="0" xfId="0" applyFont="1" applyBorder="1" applyAlignment="1">
      <alignment horizontal="right" vertical="center"/>
    </xf>
    <xf numFmtId="0" fontId="4" fillId="0" borderId="21" xfId="0" applyFont="1" applyBorder="1" applyAlignment="1">
      <alignment horizontal="center" vertical="center" wrapText="1" readingOrder="2"/>
    </xf>
    <xf numFmtId="0" fontId="4" fillId="0" borderId="25" xfId="0" applyFont="1" applyBorder="1" applyAlignment="1">
      <alignment horizontal="center" vertical="center" wrapText="1" readingOrder="2"/>
    </xf>
    <xf numFmtId="0" fontId="5" fillId="0" borderId="0" xfId="0" applyFont="1" applyBorder="1" applyAlignment="1">
      <alignment vertical="center"/>
    </xf>
    <xf numFmtId="0" fontId="12" fillId="2" borderId="13" xfId="0" applyFont="1" applyFill="1" applyBorder="1" applyAlignment="1">
      <alignment horizontal="right" vertical="center" wrapText="1" readingOrder="2"/>
    </xf>
    <xf numFmtId="0" fontId="8" fillId="2" borderId="8" xfId="0" applyFont="1" applyFill="1" applyBorder="1" applyAlignment="1">
      <alignment horizontal="right" vertical="center" wrapText="1" readingOrder="2"/>
    </xf>
    <xf numFmtId="0" fontId="8" fillId="2" borderId="4" xfId="0" applyFont="1" applyFill="1" applyBorder="1" applyAlignment="1">
      <alignment horizontal="right" vertical="center" wrapText="1" readingOrder="2"/>
    </xf>
    <xf numFmtId="164" fontId="4" fillId="0" borderId="4" xfId="0" applyNumberFormat="1" applyFont="1" applyBorder="1" applyAlignment="1">
      <alignment vertical="center" wrapText="1" readingOrder="2"/>
    </xf>
    <xf numFmtId="164" fontId="4" fillId="2" borderId="23" xfId="0" applyNumberFormat="1" applyFont="1" applyFill="1" applyBorder="1" applyAlignment="1">
      <alignment vertical="center" wrapText="1" readingOrder="2"/>
    </xf>
    <xf numFmtId="0" fontId="8" fillId="0" borderId="16" xfId="0" applyFont="1" applyBorder="1" applyAlignment="1">
      <alignment horizontal="center" vertical="center" wrapText="1" readingOrder="2"/>
    </xf>
    <xf numFmtId="0" fontId="8" fillId="0" borderId="17" xfId="0" applyFont="1" applyBorder="1" applyAlignment="1">
      <alignment horizontal="center" vertical="center" wrapText="1" readingOrder="2"/>
    </xf>
    <xf numFmtId="0" fontId="13" fillId="2" borderId="8" xfId="0" applyFont="1" applyFill="1" applyBorder="1" applyAlignment="1">
      <alignment horizontal="right" vertical="center" wrapText="1"/>
    </xf>
    <xf numFmtId="0" fontId="5" fillId="0" borderId="0" xfId="0" applyFont="1" applyBorder="1" applyAlignment="1">
      <alignment horizontal="center" vertical="center"/>
    </xf>
    <xf numFmtId="0" fontId="4" fillId="0" borderId="23" xfId="0" applyFont="1" applyBorder="1" applyAlignment="1">
      <alignment horizontal="center" vertical="center" wrapText="1" readingOrder="2"/>
    </xf>
    <xf numFmtId="0" fontId="15" fillId="0" borderId="27" xfId="0" applyFont="1" applyBorder="1" applyAlignment="1"/>
    <xf numFmtId="0" fontId="16" fillId="0" borderId="11" xfId="0" applyFont="1" applyBorder="1" applyAlignment="1">
      <alignment horizontal="center" vertical="center" wrapText="1" readingOrder="2"/>
    </xf>
    <xf numFmtId="0" fontId="15" fillId="0" borderId="19" xfId="0" applyFont="1" applyBorder="1" applyAlignment="1">
      <alignment horizontal="center" vertical="center"/>
    </xf>
    <xf numFmtId="0" fontId="15" fillId="0" borderId="26" xfId="0" applyFont="1" applyBorder="1" applyAlignment="1">
      <alignment horizontal="center" vertical="center"/>
    </xf>
    <xf numFmtId="0" fontId="19" fillId="0" borderId="3" xfId="0" applyFont="1" applyBorder="1" applyAlignment="1">
      <alignment horizontal="left" vertical="center"/>
    </xf>
    <xf numFmtId="0" fontId="20" fillId="0" borderId="3" xfId="0" applyFont="1" applyFill="1" applyBorder="1" applyAlignment="1">
      <alignment vertical="center" wrapText="1"/>
    </xf>
    <xf numFmtId="0" fontId="16" fillId="0" borderId="19" xfId="0" applyFont="1" applyBorder="1" applyAlignment="1">
      <alignment horizontal="center" vertical="center" wrapText="1" readingOrder="2"/>
    </xf>
    <xf numFmtId="0" fontId="17" fillId="0" borderId="0" xfId="0" applyFont="1"/>
    <xf numFmtId="0" fontId="16" fillId="0" borderId="20" xfId="0" applyFont="1" applyBorder="1" applyAlignment="1">
      <alignment horizontal="left" vertical="center"/>
    </xf>
    <xf numFmtId="0" fontId="16" fillId="0" borderId="7" xfId="0" applyFont="1" applyBorder="1" applyAlignment="1">
      <alignment horizontal="left" vertical="center"/>
    </xf>
    <xf numFmtId="0" fontId="16" fillId="0" borderId="24" xfId="0" applyFont="1" applyBorder="1" applyAlignment="1">
      <alignment horizontal="left" vertical="center"/>
    </xf>
    <xf numFmtId="0" fontId="16" fillId="0" borderId="25" xfId="0" applyFont="1" applyBorder="1" applyAlignment="1">
      <alignment horizontal="left" vertical="center"/>
    </xf>
    <xf numFmtId="0" fontId="16" fillId="0" borderId="3" xfId="0" applyFont="1" applyBorder="1" applyAlignment="1">
      <alignment horizontal="left" vertical="center"/>
    </xf>
    <xf numFmtId="0" fontId="21" fillId="0" borderId="25" xfId="0" applyFont="1" applyFill="1" applyBorder="1" applyAlignment="1">
      <alignment vertical="center" wrapText="1"/>
    </xf>
    <xf numFmtId="0" fontId="16" fillId="0" borderId="25" xfId="0" applyFont="1" applyBorder="1" applyAlignment="1">
      <alignment vertical="center" wrapText="1" readingOrder="2"/>
    </xf>
    <xf numFmtId="0" fontId="21" fillId="0" borderId="3" xfId="0" applyFont="1" applyFill="1" applyBorder="1" applyAlignment="1">
      <alignment vertical="center" wrapText="1"/>
    </xf>
    <xf numFmtId="0" fontId="17" fillId="0" borderId="27" xfId="0" applyFont="1" applyBorder="1"/>
    <xf numFmtId="164" fontId="16" fillId="0" borderId="25" xfId="0" applyNumberFormat="1" applyFont="1" applyBorder="1" applyAlignment="1">
      <alignment vertical="center" wrapText="1" readingOrder="2"/>
    </xf>
    <xf numFmtId="164" fontId="16" fillId="2" borderId="1" xfId="0" applyNumberFormat="1" applyFont="1" applyFill="1" applyBorder="1" applyAlignment="1">
      <alignment vertical="center" wrapText="1" readingOrder="2"/>
    </xf>
    <xf numFmtId="164" fontId="16" fillId="0" borderId="1" xfId="0" applyNumberFormat="1" applyFont="1" applyBorder="1" applyAlignment="1">
      <alignment vertical="center" wrapText="1" readingOrder="2"/>
    </xf>
    <xf numFmtId="164" fontId="16" fillId="0" borderId="2" xfId="0" applyNumberFormat="1" applyFont="1" applyBorder="1" applyAlignment="1">
      <alignment horizontal="left" vertical="center" wrapText="1" readingOrder="2"/>
    </xf>
    <xf numFmtId="164" fontId="16" fillId="2" borderId="1" xfId="0" applyNumberFormat="1" applyFont="1" applyFill="1" applyBorder="1" applyAlignment="1">
      <alignment horizontal="left" vertical="center" wrapText="1" readingOrder="2"/>
    </xf>
    <xf numFmtId="164" fontId="16" fillId="0" borderId="23" xfId="0" applyNumberFormat="1" applyFont="1" applyBorder="1" applyAlignment="1">
      <alignment wrapText="1" readingOrder="2"/>
    </xf>
    <xf numFmtId="164" fontId="16" fillId="0" borderId="23" xfId="0" applyNumberFormat="1" applyFont="1" applyBorder="1" applyAlignment="1">
      <alignment vertical="center" wrapText="1" readingOrder="2"/>
    </xf>
    <xf numFmtId="164" fontId="16" fillId="0" borderId="2" xfId="0" applyNumberFormat="1" applyFont="1" applyBorder="1" applyAlignment="1">
      <alignment vertical="center" wrapText="1" readingOrder="2"/>
    </xf>
    <xf numFmtId="164" fontId="16" fillId="0" borderId="23" xfId="0" applyNumberFormat="1" applyFont="1" applyBorder="1" applyAlignment="1">
      <alignment horizontal="left" wrapText="1" readingOrder="2"/>
    </xf>
    <xf numFmtId="164" fontId="4" fillId="2" borderId="1" xfId="0" applyNumberFormat="1" applyFont="1" applyFill="1" applyBorder="1" applyAlignment="1">
      <alignment horizontal="left" vertical="center" wrapText="1" readingOrder="2"/>
    </xf>
    <xf numFmtId="0" fontId="4" fillId="3" borderId="1" xfId="0" applyFont="1" applyFill="1" applyBorder="1" applyAlignment="1">
      <alignment horizontal="left" vertical="center" wrapText="1" readingOrder="2"/>
    </xf>
    <xf numFmtId="164" fontId="16" fillId="0" borderId="3" xfId="0" applyNumberFormat="1" applyFont="1" applyBorder="1" applyAlignment="1">
      <alignment vertical="center" wrapText="1" readingOrder="2"/>
    </xf>
    <xf numFmtId="0" fontId="15" fillId="0" borderId="27" xfId="0" applyFont="1" applyBorder="1" applyAlignment="1">
      <alignment vertical="center"/>
    </xf>
    <xf numFmtId="0" fontId="1" fillId="0" borderId="0" xfId="0" applyFont="1" applyAlignment="1">
      <alignment horizontal="right" vertical="center"/>
    </xf>
    <xf numFmtId="0" fontId="1" fillId="0" borderId="27" xfId="0" applyFont="1" applyBorder="1" applyAlignment="1">
      <alignment vertical="center"/>
    </xf>
    <xf numFmtId="0" fontId="9" fillId="3" borderId="1" xfId="0" applyFont="1" applyFill="1" applyBorder="1" applyAlignment="1">
      <alignment vertical="center"/>
    </xf>
    <xf numFmtId="0" fontId="4" fillId="0" borderId="0" xfId="0" applyFont="1" applyBorder="1" applyAlignment="1">
      <alignment horizontal="center" vertical="center" wrapText="1" readingOrder="2"/>
    </xf>
    <xf numFmtId="0" fontId="4" fillId="0" borderId="0" xfId="0" applyFont="1" applyBorder="1" applyAlignment="1">
      <alignment horizontal="right" vertical="center" wrapText="1" readingOrder="2"/>
    </xf>
    <xf numFmtId="0" fontId="9" fillId="0" borderId="0" xfId="0" applyFont="1"/>
    <xf numFmtId="0" fontId="9" fillId="0" borderId="0" xfId="0" applyFont="1" applyBorder="1"/>
    <xf numFmtId="0" fontId="25" fillId="0" borderId="16" xfId="0" applyFont="1" applyBorder="1" applyAlignment="1">
      <alignment horizontal="center" vertical="center" wrapText="1" readingOrder="2"/>
    </xf>
    <xf numFmtId="0" fontId="25" fillId="0" borderId="19" xfId="0" applyFont="1" applyBorder="1" applyAlignment="1">
      <alignment horizontal="center" vertical="center" wrapText="1" readingOrder="2"/>
    </xf>
    <xf numFmtId="0" fontId="25" fillId="2" borderId="6" xfId="0" applyFont="1" applyFill="1" applyBorder="1" applyAlignment="1">
      <alignment vertical="center" wrapText="1" readingOrder="2"/>
    </xf>
    <xf numFmtId="0" fontId="25" fillId="2" borderId="2" xfId="0" applyFont="1" applyFill="1" applyBorder="1" applyAlignment="1">
      <alignment horizontal="left" vertical="center" wrapText="1" readingOrder="2"/>
    </xf>
    <xf numFmtId="0" fontId="25" fillId="2" borderId="2" xfId="0" applyFont="1" applyFill="1" applyBorder="1" applyAlignment="1">
      <alignment vertical="center" wrapText="1" readingOrder="2"/>
    </xf>
    <xf numFmtId="164" fontId="25" fillId="2" borderId="2" xfId="0" applyNumberFormat="1" applyFont="1" applyFill="1" applyBorder="1" applyAlignment="1">
      <alignment horizontal="left" vertical="center" wrapText="1" readingOrder="2"/>
    </xf>
    <xf numFmtId="164" fontId="25" fillId="2" borderId="7" xfId="0" applyNumberFormat="1" applyFont="1" applyFill="1" applyBorder="1" applyAlignment="1">
      <alignment horizontal="left" vertical="center" wrapText="1" readingOrder="2"/>
    </xf>
    <xf numFmtId="0" fontId="4" fillId="0" borderId="8" xfId="0" applyFont="1" applyBorder="1" applyAlignment="1">
      <alignment vertical="center" wrapText="1" readingOrder="2"/>
    </xf>
    <xf numFmtId="0" fontId="7" fillId="0" borderId="3" xfId="0" applyFont="1" applyBorder="1" applyAlignment="1">
      <alignment horizontal="left" vertical="center"/>
    </xf>
    <xf numFmtId="1" fontId="4" fillId="0" borderId="0" xfId="0" applyNumberFormat="1" applyFont="1" applyBorder="1" applyAlignment="1">
      <alignment horizontal="center" vertical="center" wrapText="1" readingOrder="2"/>
    </xf>
    <xf numFmtId="1" fontId="4" fillId="0" borderId="0" xfId="0" applyNumberFormat="1" applyFont="1" applyBorder="1" applyAlignment="1">
      <alignment horizontal="right" vertical="center" wrapText="1" readingOrder="2"/>
    </xf>
    <xf numFmtId="0" fontId="4" fillId="0" borderId="0" xfId="0" applyFont="1" applyAlignment="1">
      <alignment vertical="top"/>
    </xf>
    <xf numFmtId="0" fontId="26" fillId="0" borderId="0" xfId="0" applyFont="1" applyAlignment="1">
      <alignment horizontal="center" vertical="center"/>
    </xf>
    <xf numFmtId="164" fontId="25" fillId="2" borderId="2" xfId="0" applyNumberFormat="1" applyFont="1" applyFill="1" applyBorder="1" applyAlignment="1">
      <alignment vertical="center" wrapText="1" readingOrder="2"/>
    </xf>
    <xf numFmtId="164" fontId="25" fillId="2" borderId="7" xfId="0" applyNumberFormat="1" applyFont="1" applyFill="1" applyBorder="1" applyAlignment="1">
      <alignment vertical="center" wrapText="1" readingOrder="2"/>
    </xf>
    <xf numFmtId="0" fontId="10" fillId="0" borderId="0" xfId="0" applyFont="1" applyAlignment="1">
      <alignment vertical="center" textRotation="90" wrapText="1"/>
    </xf>
    <xf numFmtId="0" fontId="17" fillId="0" borderId="0" xfId="0" applyFont="1" applyBorder="1" applyAlignment="1">
      <alignment horizontal="left"/>
    </xf>
    <xf numFmtId="0" fontId="17" fillId="0" borderId="0" xfId="0" applyFont="1" applyBorder="1" applyAlignment="1">
      <alignment horizontal="left" vertical="center"/>
    </xf>
    <xf numFmtId="3" fontId="4" fillId="0" borderId="1" xfId="0" applyNumberFormat="1" applyFont="1" applyBorder="1" applyAlignment="1">
      <alignment vertical="center" wrapText="1" readingOrder="2"/>
    </xf>
    <xf numFmtId="3" fontId="25" fillId="2" borderId="1" xfId="0" applyNumberFormat="1" applyFont="1" applyFill="1" applyBorder="1" applyAlignment="1">
      <alignment horizontal="left" vertical="center" wrapText="1" readingOrder="2"/>
    </xf>
    <xf numFmtId="3" fontId="16" fillId="0" borderId="1" xfId="0" applyNumberFormat="1" applyFont="1" applyBorder="1" applyAlignment="1">
      <alignment vertical="center" wrapText="1" readingOrder="2"/>
    </xf>
    <xf numFmtId="3" fontId="4" fillId="0" borderId="1" xfId="0" applyNumberFormat="1" applyFont="1" applyBorder="1" applyAlignment="1">
      <alignment horizontal="left" vertical="center" wrapText="1" readingOrder="2"/>
    </xf>
    <xf numFmtId="3" fontId="4" fillId="0" borderId="1" xfId="0" applyNumberFormat="1" applyFont="1" applyFill="1" applyBorder="1" applyAlignment="1">
      <alignment horizontal="right" vertical="center"/>
    </xf>
    <xf numFmtId="3" fontId="4" fillId="0" borderId="3" xfId="0" applyNumberFormat="1" applyFont="1" applyFill="1" applyBorder="1" applyAlignment="1">
      <alignment horizontal="left" vertical="center" wrapText="1" readingOrder="2"/>
    </xf>
    <xf numFmtId="3" fontId="4" fillId="0" borderId="3" xfId="0" applyNumberFormat="1" applyFont="1" applyFill="1" applyBorder="1" applyAlignment="1">
      <alignment horizontal="right" vertical="center"/>
    </xf>
    <xf numFmtId="3" fontId="4" fillId="0" borderId="3" xfId="0" applyNumberFormat="1" applyFont="1" applyBorder="1" applyAlignment="1">
      <alignment horizontal="left" vertical="center" wrapText="1" readingOrder="2"/>
    </xf>
    <xf numFmtId="3" fontId="25" fillId="2" borderId="2" xfId="0" applyNumberFormat="1" applyFont="1" applyFill="1" applyBorder="1" applyAlignment="1">
      <alignment horizontal="left" vertical="center" wrapText="1" readingOrder="2"/>
    </xf>
    <xf numFmtId="3" fontId="4" fillId="0" borderId="22" xfId="0" applyNumberFormat="1" applyFont="1" applyBorder="1" applyAlignment="1">
      <alignment vertical="center" wrapText="1" readingOrder="2"/>
    </xf>
    <xf numFmtId="3" fontId="4" fillId="0" borderId="20" xfId="0" applyNumberFormat="1" applyFont="1" applyBorder="1" applyAlignment="1">
      <alignment vertical="center" wrapText="1" readingOrder="2"/>
    </xf>
    <xf numFmtId="3" fontId="4" fillId="0" borderId="2" xfId="0" applyNumberFormat="1" applyFont="1" applyBorder="1" applyAlignment="1">
      <alignment vertical="center" wrapText="1" readingOrder="2"/>
    </xf>
    <xf numFmtId="3" fontId="4" fillId="2" borderId="1" xfId="0" applyNumberFormat="1" applyFont="1" applyFill="1" applyBorder="1" applyAlignment="1">
      <alignment vertical="center" wrapText="1" readingOrder="2"/>
    </xf>
    <xf numFmtId="3" fontId="4" fillId="2" borderId="2" xfId="0" applyNumberFormat="1" applyFont="1" applyFill="1" applyBorder="1" applyAlignment="1">
      <alignment vertical="center" wrapText="1" readingOrder="2"/>
    </xf>
    <xf numFmtId="3" fontId="4" fillId="0" borderId="23" xfId="0" applyNumberFormat="1" applyFont="1" applyBorder="1" applyAlignment="1">
      <alignment vertical="center" wrapText="1" readingOrder="2"/>
    </xf>
    <xf numFmtId="3" fontId="4" fillId="0" borderId="2" xfId="0" applyNumberFormat="1" applyFont="1" applyBorder="1" applyAlignment="1">
      <alignment horizontal="left" vertical="center" wrapText="1" readingOrder="2"/>
    </xf>
    <xf numFmtId="3" fontId="4" fillId="0" borderId="1" xfId="0" applyNumberFormat="1" applyFont="1" applyBorder="1" applyAlignment="1">
      <alignment wrapText="1" readingOrder="2"/>
    </xf>
    <xf numFmtId="3" fontId="4" fillId="0" borderId="18" xfId="0" applyNumberFormat="1" applyFont="1" applyBorder="1" applyAlignment="1">
      <alignment vertical="center" wrapText="1" readingOrder="2"/>
    </xf>
    <xf numFmtId="3" fontId="4" fillId="0" borderId="11" xfId="0" applyNumberFormat="1" applyFont="1" applyBorder="1" applyAlignment="1">
      <alignment vertical="center" wrapText="1" readingOrder="2"/>
    </xf>
    <xf numFmtId="3" fontId="16" fillId="0" borderId="22" xfId="0" applyNumberFormat="1" applyFont="1" applyBorder="1" applyAlignment="1">
      <alignment vertical="center" wrapText="1" readingOrder="2"/>
    </xf>
    <xf numFmtId="3" fontId="16" fillId="0" borderId="23" xfId="0" applyNumberFormat="1" applyFont="1" applyBorder="1" applyAlignment="1">
      <alignment vertical="center" wrapText="1" readingOrder="2"/>
    </xf>
    <xf numFmtId="3" fontId="16" fillId="0" borderId="2" xfId="0" applyNumberFormat="1" applyFont="1" applyBorder="1" applyAlignment="1">
      <alignment horizontal="left" vertical="center" wrapText="1" readingOrder="2"/>
    </xf>
    <xf numFmtId="3" fontId="16" fillId="0" borderId="11" xfId="0" applyNumberFormat="1" applyFont="1" applyBorder="1" applyAlignment="1">
      <alignment horizontal="left" vertical="center" wrapText="1" readingOrder="2"/>
    </xf>
    <xf numFmtId="3" fontId="16" fillId="0" borderId="1" xfId="0" applyNumberFormat="1" applyFont="1" applyBorder="1" applyAlignment="1">
      <alignment horizontal="left" vertical="center" wrapText="1" readingOrder="2"/>
    </xf>
    <xf numFmtId="3" fontId="16" fillId="0" borderId="23" xfId="0" applyNumberFormat="1" applyFont="1" applyBorder="1" applyAlignment="1">
      <alignment horizontal="left" vertical="center" wrapText="1" readingOrder="2"/>
    </xf>
    <xf numFmtId="3" fontId="16" fillId="0" borderId="2" xfId="0" applyNumberFormat="1" applyFont="1" applyBorder="1" applyAlignment="1">
      <alignment vertical="center" wrapText="1" readingOrder="2"/>
    </xf>
    <xf numFmtId="3" fontId="16" fillId="0" borderId="11" xfId="0" applyNumberFormat="1" applyFont="1" applyBorder="1" applyAlignment="1">
      <alignment vertical="center" wrapText="1" readingOrder="2"/>
    </xf>
    <xf numFmtId="3" fontId="16" fillId="0" borderId="1" xfId="0" applyNumberFormat="1" applyFont="1" applyBorder="1"/>
    <xf numFmtId="3" fontId="16" fillId="2" borderId="2" xfId="0" applyNumberFormat="1" applyFont="1" applyFill="1" applyBorder="1" applyAlignment="1">
      <alignment vertical="center" wrapText="1" readingOrder="2"/>
    </xf>
    <xf numFmtId="3" fontId="16" fillId="2" borderId="22" xfId="0" applyNumberFormat="1" applyFont="1" applyFill="1" applyBorder="1" applyAlignment="1">
      <alignment vertical="center" wrapText="1" readingOrder="2"/>
    </xf>
    <xf numFmtId="3" fontId="16" fillId="2" borderId="23" xfId="0" applyNumberFormat="1" applyFont="1" applyFill="1" applyBorder="1" applyAlignment="1">
      <alignment vertical="center" wrapText="1" readingOrder="2"/>
    </xf>
    <xf numFmtId="3" fontId="16" fillId="2" borderId="1" xfId="0" applyNumberFormat="1" applyFont="1" applyFill="1" applyBorder="1" applyAlignment="1">
      <alignment wrapText="1" readingOrder="2"/>
    </xf>
    <xf numFmtId="3" fontId="16" fillId="2" borderId="1" xfId="0" applyNumberFormat="1" applyFont="1" applyFill="1" applyBorder="1" applyAlignment="1">
      <alignment vertical="center" wrapText="1" readingOrder="2"/>
    </xf>
    <xf numFmtId="3" fontId="16" fillId="0" borderId="1" xfId="0" applyNumberFormat="1" applyFont="1" applyBorder="1" applyAlignment="1">
      <alignment wrapText="1" readingOrder="2"/>
    </xf>
    <xf numFmtId="0" fontId="4" fillId="0" borderId="2" xfId="0" applyFont="1" applyFill="1" applyBorder="1" applyAlignment="1">
      <alignment horizontal="right" vertical="center"/>
    </xf>
    <xf numFmtId="0" fontId="4" fillId="0" borderId="2" xfId="0" applyFont="1" applyBorder="1" applyAlignment="1">
      <alignment horizontal="right" vertical="center"/>
    </xf>
    <xf numFmtId="3" fontId="4" fillId="0" borderId="7" xfId="0" applyNumberFormat="1" applyFont="1" applyBorder="1" applyAlignment="1">
      <alignment horizontal="left" vertical="center" wrapText="1" readingOrder="2"/>
    </xf>
    <xf numFmtId="0" fontId="4" fillId="0" borderId="31" xfId="0" applyFont="1" applyFill="1" applyBorder="1" applyAlignment="1">
      <alignment horizontal="right" vertical="center"/>
    </xf>
    <xf numFmtId="3" fontId="4" fillId="0" borderId="31" xfId="0" applyNumberFormat="1" applyFont="1" applyFill="1" applyBorder="1" applyAlignment="1">
      <alignment horizontal="right" vertical="center"/>
    </xf>
    <xf numFmtId="3" fontId="4" fillId="0" borderId="32" xfId="0" applyNumberFormat="1" applyFont="1" applyFill="1" applyBorder="1" applyAlignment="1">
      <alignment horizontal="right" vertical="center"/>
    </xf>
    <xf numFmtId="164" fontId="4" fillId="0" borderId="2" xfId="0" applyNumberFormat="1" applyFont="1" applyBorder="1" applyAlignment="1">
      <alignment horizontal="right" vertical="center"/>
    </xf>
    <xf numFmtId="164" fontId="4" fillId="0" borderId="7" xfId="0" applyNumberFormat="1" applyFont="1" applyBorder="1" applyAlignment="1">
      <alignment horizontal="right" vertical="center"/>
    </xf>
    <xf numFmtId="0" fontId="8" fillId="0" borderId="0" xfId="0" applyFont="1" applyAlignment="1">
      <alignment horizontal="center"/>
    </xf>
    <xf numFmtId="0" fontId="5" fillId="0" borderId="0" xfId="0" applyFont="1" applyBorder="1" applyAlignment="1">
      <alignment horizontal="center" vertical="center" wrapText="1" readingOrder="2"/>
    </xf>
    <xf numFmtId="0" fontId="4" fillId="0" borderId="0" xfId="0" applyFont="1" applyBorder="1" applyAlignment="1">
      <alignment horizontal="left" vertical="top" wrapText="1"/>
    </xf>
    <xf numFmtId="0" fontId="0" fillId="0" borderId="0" xfId="0" applyAlignment="1">
      <alignment horizontal="center"/>
    </xf>
    <xf numFmtId="0" fontId="14" fillId="0" borderId="0" xfId="0" applyFont="1" applyBorder="1" applyAlignment="1">
      <alignment horizontal="center" vertical="center" wrapText="1"/>
    </xf>
    <xf numFmtId="0" fontId="1" fillId="0" borderId="27" xfId="0" applyFont="1" applyBorder="1" applyAlignment="1">
      <alignment horizontal="right" vertical="center" readingOrder="2"/>
    </xf>
    <xf numFmtId="0" fontId="4" fillId="0" borderId="12" xfId="0" applyFont="1" applyBorder="1" applyAlignment="1">
      <alignment horizontal="center" vertical="center" wrapText="1" readingOrder="2"/>
    </xf>
    <xf numFmtId="0" fontId="4" fillId="0" borderId="5" xfId="0" applyFont="1" applyBorder="1" applyAlignment="1">
      <alignment horizontal="center" vertical="center" wrapText="1" readingOrder="2"/>
    </xf>
    <xf numFmtId="0" fontId="4" fillId="0" borderId="14" xfId="0" applyFont="1" applyBorder="1" applyAlignment="1">
      <alignment horizontal="center" vertical="center" wrapText="1" readingOrder="2"/>
    </xf>
    <xf numFmtId="0" fontId="4" fillId="0" borderId="15" xfId="0" applyFont="1" applyBorder="1" applyAlignment="1">
      <alignment horizontal="center" vertical="center" wrapText="1" readingOrder="2"/>
    </xf>
    <xf numFmtId="0" fontId="4" fillId="0" borderId="18" xfId="0" applyFont="1" applyBorder="1" applyAlignment="1">
      <alignment horizontal="center" vertical="center" wrapText="1" readingOrder="2"/>
    </xf>
    <xf numFmtId="0" fontId="4" fillId="0" borderId="11" xfId="0" applyFont="1" applyBorder="1" applyAlignment="1">
      <alignment horizontal="center" vertical="center" wrapText="1" readingOrder="2"/>
    </xf>
    <xf numFmtId="0" fontId="4" fillId="0" borderId="7" xfId="0" applyFont="1" applyBorder="1" applyAlignment="1">
      <alignment horizontal="center" vertical="center" wrapText="1" readingOrder="2"/>
    </xf>
    <xf numFmtId="0" fontId="4" fillId="0" borderId="0" xfId="0" applyFont="1" applyBorder="1" applyAlignment="1">
      <alignment horizontal="center" vertical="center" wrapText="1" readingOrder="2"/>
    </xf>
    <xf numFmtId="0" fontId="7" fillId="0" borderId="14" xfId="0" applyFont="1" applyBorder="1" applyAlignment="1">
      <alignment horizontal="center" vertical="center"/>
    </xf>
    <xf numFmtId="0" fontId="7" fillId="0" borderId="24" xfId="0" applyFont="1" applyBorder="1" applyAlignment="1">
      <alignment horizontal="center" vertical="center"/>
    </xf>
    <xf numFmtId="0" fontId="7" fillId="0" borderId="27" xfId="0" applyFont="1" applyBorder="1" applyAlignment="1">
      <alignment horizontal="center" vertical="center"/>
    </xf>
    <xf numFmtId="0" fontId="4" fillId="0" borderId="10" xfId="0" applyFont="1" applyBorder="1" applyAlignment="1">
      <alignment horizontal="center" vertical="center" wrapText="1" readingOrder="2"/>
    </xf>
    <xf numFmtId="0" fontId="4" fillId="0" borderId="6" xfId="0" applyFont="1" applyBorder="1" applyAlignment="1">
      <alignment horizontal="center" vertical="center" wrapText="1" readingOrder="2"/>
    </xf>
    <xf numFmtId="0" fontId="12" fillId="0" borderId="0" xfId="0" applyFont="1" applyAlignment="1">
      <alignment horizontal="right" vertical="center" readingOrder="2"/>
    </xf>
    <xf numFmtId="0" fontId="27" fillId="0" borderId="0" xfId="0" applyFont="1" applyBorder="1" applyAlignment="1">
      <alignment horizontal="right" vertical="center" wrapText="1" readingOrder="2"/>
    </xf>
    <xf numFmtId="0" fontId="22" fillId="0" borderId="0" xfId="0" applyFont="1" applyBorder="1" applyAlignment="1">
      <alignment horizontal="center" vertical="top" wrapText="1"/>
    </xf>
    <xf numFmtId="0" fontId="23" fillId="0" borderId="0" xfId="0" applyFont="1" applyBorder="1" applyAlignment="1">
      <alignment horizontal="center" vertical="center" wrapText="1" readingOrder="2"/>
    </xf>
    <xf numFmtId="0" fontId="24" fillId="0" borderId="0" xfId="0" applyFont="1" applyBorder="1" applyAlignment="1">
      <alignment horizontal="center" vertical="center" wrapText="1"/>
    </xf>
    <xf numFmtId="0" fontId="1" fillId="0" borderId="13" xfId="0" applyFont="1" applyBorder="1" applyAlignment="1">
      <alignment horizontal="center" vertical="center"/>
    </xf>
    <xf numFmtId="0" fontId="2" fillId="0" borderId="21" xfId="0" applyFont="1" applyBorder="1" applyAlignment="1">
      <alignment horizontal="center" vertical="center"/>
    </xf>
    <xf numFmtId="2" fontId="4" fillId="0" borderId="12" xfId="0" applyNumberFormat="1" applyFont="1" applyBorder="1" applyAlignment="1">
      <alignment horizontal="center" vertical="center" wrapText="1"/>
    </xf>
    <xf numFmtId="2" fontId="4" fillId="0" borderId="5" xfId="0" applyNumberFormat="1" applyFont="1" applyBorder="1" applyAlignment="1">
      <alignment horizontal="center" vertical="center" wrapText="1"/>
    </xf>
    <xf numFmtId="2" fontId="16" fillId="0" borderId="5" xfId="0" applyNumberFormat="1" applyFont="1" applyBorder="1" applyAlignment="1">
      <alignment horizontal="center" vertical="center" wrapText="1"/>
    </xf>
    <xf numFmtId="2" fontId="16" fillId="0" borderId="30"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center" vertical="center" readingOrder="2"/>
    </xf>
    <xf numFmtId="2" fontId="16" fillId="0" borderId="6" xfId="0" applyNumberFormat="1" applyFont="1" applyBorder="1" applyAlignment="1">
      <alignment horizontal="center" vertical="center" wrapText="1"/>
    </xf>
    <xf numFmtId="0" fontId="27" fillId="2" borderId="0" xfId="0" applyFont="1" applyFill="1" applyBorder="1" applyAlignment="1">
      <alignment horizontal="right" vertical="center" wrapText="1" readingOrder="2"/>
    </xf>
    <xf numFmtId="0" fontId="4" fillId="0" borderId="0" xfId="0" applyFont="1" applyAlignment="1">
      <alignment horizontal="center" vertical="top"/>
    </xf>
    <xf numFmtId="0" fontId="4" fillId="0" borderId="0" xfId="0" applyFont="1" applyAlignment="1">
      <alignment horizontal="right" vertical="top"/>
    </xf>
    <xf numFmtId="0" fontId="4" fillId="0" borderId="0" xfId="0" applyFont="1" applyBorder="1" applyAlignment="1">
      <alignment vertical="top" wrapText="1"/>
    </xf>
    <xf numFmtId="0" fontId="1" fillId="0" borderId="0" xfId="0" applyFont="1" applyAlignment="1">
      <alignment horizontal="center" vertical="center" wrapText="1" readingOrder="2"/>
    </xf>
    <xf numFmtId="0" fontId="2" fillId="0" borderId="0" xfId="0" applyFont="1" applyBorder="1" applyAlignment="1">
      <alignment horizontal="center" vertical="center" wrapText="1"/>
    </xf>
    <xf numFmtId="0" fontId="25" fillId="0" borderId="12" xfId="0" applyFont="1" applyBorder="1" applyAlignment="1">
      <alignment horizontal="center" vertical="center" wrapText="1" readingOrder="2"/>
    </xf>
    <xf numFmtId="0" fontId="2" fillId="0" borderId="5" xfId="0" applyFont="1" applyBorder="1" applyAlignment="1">
      <alignment horizontal="center" vertical="center" wrapText="1" readingOrder="2"/>
    </xf>
    <xf numFmtId="0" fontId="25" fillId="0" borderId="29" xfId="0" applyFont="1" applyBorder="1" applyAlignment="1">
      <alignment horizontal="center" vertical="center" wrapText="1" readingOrder="2"/>
    </xf>
    <xf numFmtId="0" fontId="25" fillId="0" borderId="14" xfId="0" applyFont="1" applyBorder="1" applyAlignment="1">
      <alignment horizontal="center" vertical="center" wrapText="1" readingOrder="2"/>
    </xf>
    <xf numFmtId="0" fontId="25" fillId="0" borderId="15" xfId="0" applyFont="1" applyBorder="1" applyAlignment="1">
      <alignment horizontal="center" vertical="center" wrapText="1" readingOrder="2"/>
    </xf>
    <xf numFmtId="0" fontId="25" fillId="0" borderId="22" xfId="0" applyFont="1" applyBorder="1" applyAlignment="1">
      <alignment horizontal="center" vertical="center" wrapText="1" readingOrder="2"/>
    </xf>
    <xf numFmtId="0" fontId="25" fillId="0" borderId="23" xfId="0" applyFont="1" applyBorder="1" applyAlignment="1">
      <alignment horizontal="center" vertical="center" wrapText="1" readingOrder="2"/>
    </xf>
    <xf numFmtId="0" fontId="25" fillId="0" borderId="14" xfId="0" applyFont="1" applyBorder="1" applyAlignment="1">
      <alignment horizontal="center" vertical="center" readingOrder="2"/>
    </xf>
    <xf numFmtId="0" fontId="25" fillId="0" borderId="12" xfId="0" applyFont="1" applyBorder="1" applyAlignment="1">
      <alignment horizontal="center" vertical="center" readingOrder="2"/>
    </xf>
    <xf numFmtId="0" fontId="7" fillId="0" borderId="2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7" xfId="0" applyFont="1" applyBorder="1" applyAlignment="1">
      <alignment horizontal="center" vertical="center" wrapText="1"/>
    </xf>
    <xf numFmtId="0" fontId="25" fillId="0" borderId="7" xfId="0" applyFont="1" applyBorder="1" applyAlignment="1">
      <alignment horizontal="center" vertical="center" wrapText="1" readingOrder="2"/>
    </xf>
    <xf numFmtId="0" fontId="25" fillId="0" borderId="10" xfId="0" applyFont="1" applyBorder="1" applyAlignment="1">
      <alignment horizontal="center" vertical="center" wrapText="1" readingOrder="2"/>
    </xf>
    <xf numFmtId="0" fontId="25" fillId="0" borderId="6" xfId="0" applyFont="1" applyBorder="1" applyAlignment="1">
      <alignment horizontal="center" vertical="center" wrapText="1" readingOrder="2"/>
    </xf>
    <xf numFmtId="0" fontId="0" fillId="0" borderId="0" xfId="0" applyAlignment="1">
      <alignment horizontal="left" textRotation="90" wrapText="1"/>
    </xf>
    <xf numFmtId="0" fontId="16" fillId="0" borderId="0" xfId="0" applyFont="1" applyAlignment="1">
      <alignment horizontal="center" vertical="center"/>
    </xf>
    <xf numFmtId="0" fontId="5" fillId="0" borderId="0" xfId="0" applyFont="1" applyAlignment="1">
      <alignment horizontal="center" vertical="center" wrapText="1" readingOrder="2"/>
    </xf>
    <xf numFmtId="0" fontId="17" fillId="0" borderId="0" xfId="0" applyFont="1" applyAlignment="1">
      <alignment horizontal="center" vertical="center" wrapText="1" readingOrder="2"/>
    </xf>
    <xf numFmtId="0" fontId="16" fillId="0" borderId="20"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7" xfId="0" applyFont="1" applyBorder="1" applyAlignment="1">
      <alignment horizontal="center" vertical="center" wrapText="1"/>
    </xf>
    <xf numFmtId="0" fontId="4" fillId="0" borderId="0" xfId="0" applyFont="1" applyAlignment="1">
      <alignment horizontal="center" vertical="center"/>
    </xf>
    <xf numFmtId="0" fontId="4" fillId="0" borderId="13" xfId="0" applyFont="1" applyBorder="1" applyAlignment="1">
      <alignment horizontal="center" vertical="center" wrapText="1" readingOrder="2"/>
    </xf>
    <xf numFmtId="0" fontId="4" fillId="0" borderId="8" xfId="0" applyFont="1" applyBorder="1" applyAlignment="1">
      <alignment horizontal="center" vertical="center" wrapText="1" readingOrder="2"/>
    </xf>
    <xf numFmtId="0" fontId="4" fillId="0" borderId="21" xfId="0" applyFont="1" applyBorder="1" applyAlignment="1">
      <alignment horizontal="center" vertical="center" wrapText="1" readingOrder="2"/>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6" xfId="0" applyFont="1" applyBorder="1" applyAlignment="1">
      <alignment horizontal="center" vertical="center" wrapText="1"/>
    </xf>
    <xf numFmtId="0" fontId="16" fillId="0" borderId="2" xfId="0" applyFont="1" applyBorder="1" applyAlignment="1">
      <alignment horizontal="center" vertical="center" wrapText="1" readingOrder="1"/>
    </xf>
    <xf numFmtId="0" fontId="16" fillId="0" borderId="2" xfId="0" applyFont="1" applyBorder="1" applyAlignment="1">
      <alignment horizontal="center" vertical="center" wrapText="1" readingOrder="2"/>
    </xf>
    <xf numFmtId="0" fontId="16" fillId="0" borderId="7" xfId="0" applyFont="1" applyBorder="1" applyAlignment="1">
      <alignment horizontal="center" vertical="center" wrapText="1" readingOrder="2"/>
    </xf>
    <xf numFmtId="0" fontId="4" fillId="2" borderId="9" xfId="0" applyFont="1" applyFill="1" applyBorder="1" applyAlignment="1">
      <alignment horizontal="right" vertical="center" wrapText="1" readingOrder="2"/>
    </xf>
    <xf numFmtId="0" fontId="16" fillId="0" borderId="0" xfId="0" applyFont="1" applyBorder="1" applyAlignment="1">
      <alignment horizontal="center" vertical="center" wrapText="1"/>
    </xf>
    <xf numFmtId="0" fontId="27" fillId="2" borderId="9" xfId="0" applyFont="1" applyFill="1" applyBorder="1" applyAlignment="1">
      <alignment horizontal="right" vertical="center" wrapText="1" readingOrder="2"/>
    </xf>
    <xf numFmtId="0" fontId="16" fillId="0" borderId="6" xfId="0" applyFont="1" applyBorder="1" applyAlignment="1">
      <alignment horizontal="center" vertical="center" wrapText="1" readingOrder="2"/>
    </xf>
    <xf numFmtId="0" fontId="8" fillId="0" borderId="13" xfId="0" applyFont="1" applyBorder="1" applyAlignment="1">
      <alignment horizontal="center" vertical="center" wrapText="1" readingOrder="2"/>
    </xf>
    <xf numFmtId="0" fontId="8" fillId="0" borderId="8" xfId="0" applyFont="1" applyBorder="1" applyAlignment="1">
      <alignment horizontal="center" vertical="center" wrapText="1" readingOrder="2"/>
    </xf>
    <xf numFmtId="0" fontId="8" fillId="0" borderId="21" xfId="0" applyFont="1" applyBorder="1" applyAlignment="1">
      <alignment horizontal="center" vertical="center" wrapText="1" readingOrder="2"/>
    </xf>
    <xf numFmtId="0" fontId="16" fillId="0" borderId="14" xfId="0" applyFont="1" applyBorder="1" applyAlignment="1">
      <alignment horizontal="center" vertical="center"/>
    </xf>
    <xf numFmtId="0" fontId="16" fillId="0" borderId="24" xfId="0" applyFont="1" applyBorder="1" applyAlignment="1">
      <alignment horizontal="center" vertical="center"/>
    </xf>
    <xf numFmtId="0" fontId="16" fillId="0" borderId="26" xfId="0" applyFont="1" applyBorder="1" applyAlignment="1">
      <alignment horizontal="center" vertical="center"/>
    </xf>
    <xf numFmtId="0" fontId="20" fillId="0" borderId="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18" fillId="0" borderId="0" xfId="0" applyFont="1" applyBorder="1" applyAlignment="1">
      <alignment horizontal="center" vertical="center" wrapText="1"/>
    </xf>
    <xf numFmtId="0" fontId="10" fillId="0" borderId="0" xfId="0" applyFont="1" applyAlignment="1">
      <alignment horizontal="left" vertical="center" textRotation="90" wrapText="1"/>
    </xf>
    <xf numFmtId="0" fontId="5" fillId="0" borderId="27" xfId="0" applyFont="1" applyBorder="1" applyAlignment="1">
      <alignment horizontal="right" vertical="center" readingOrder="2"/>
    </xf>
    <xf numFmtId="0" fontId="13" fillId="0" borderId="8" xfId="0" applyFont="1" applyBorder="1" applyAlignment="1">
      <alignment horizontal="center" vertical="center" wrapText="1" readingOrder="2"/>
    </xf>
    <xf numFmtId="0" fontId="8" fillId="0" borderId="18" xfId="0" applyFont="1" applyBorder="1" applyAlignment="1">
      <alignment horizontal="center" vertical="center" wrapText="1" readingOrder="2"/>
    </xf>
    <xf numFmtId="0" fontId="8" fillId="0" borderId="11" xfId="0" applyFont="1" applyBorder="1" applyAlignment="1">
      <alignment horizontal="center" vertical="center" wrapText="1" readingOrder="2"/>
    </xf>
    <xf numFmtId="0" fontId="8" fillId="0" borderId="14" xfId="0" applyFont="1" applyBorder="1" applyAlignment="1">
      <alignment horizontal="center" vertical="center" wrapText="1" readingOrder="2"/>
    </xf>
    <xf numFmtId="0" fontId="8" fillId="0" borderId="2" xfId="0" applyFont="1" applyBorder="1" applyAlignment="1">
      <alignment horizontal="center" vertical="center" wrapText="1" readingOrder="2"/>
    </xf>
    <xf numFmtId="0" fontId="11" fillId="0" borderId="0" xfId="0" applyFont="1" applyAlignment="1">
      <alignment horizontal="center" vertical="center"/>
    </xf>
    <xf numFmtId="0" fontId="8" fillId="0" borderId="7" xfId="0" applyFont="1" applyBorder="1" applyAlignment="1">
      <alignment horizontal="center" vertical="center" wrapText="1" readingOrder="1"/>
    </xf>
    <xf numFmtId="0" fontId="8" fillId="0" borderId="10" xfId="0" applyFont="1" applyBorder="1" applyAlignment="1">
      <alignment horizontal="center" vertical="center" wrapText="1" readingOrder="1"/>
    </xf>
    <xf numFmtId="0" fontId="8" fillId="0" borderId="6" xfId="0" applyFont="1" applyBorder="1" applyAlignment="1">
      <alignment horizontal="center" vertical="center" wrapText="1" readingOrder="1"/>
    </xf>
    <xf numFmtId="0" fontId="4" fillId="0" borderId="7" xfId="0" applyFont="1" applyBorder="1" applyAlignment="1">
      <alignment horizontal="center" vertical="center" wrapText="1" readingOrder="1"/>
    </xf>
    <xf numFmtId="0" fontId="4" fillId="0" borderId="10" xfId="0" applyFont="1" applyBorder="1" applyAlignment="1">
      <alignment horizontal="center" vertical="center" wrapText="1" readingOrder="1"/>
    </xf>
    <xf numFmtId="0" fontId="4" fillId="0" borderId="6" xfId="0" applyFont="1" applyBorder="1" applyAlignment="1">
      <alignment horizontal="center" vertical="center" wrapText="1" readingOrder="1"/>
    </xf>
    <xf numFmtId="0" fontId="3" fillId="0" borderId="8" xfId="0" applyFont="1" applyBorder="1" applyAlignment="1">
      <alignment horizontal="center" vertical="center" wrapText="1" readingOrder="2"/>
    </xf>
    <xf numFmtId="0" fontId="1" fillId="0" borderId="27" xfId="0" applyFont="1" applyBorder="1" applyAlignment="1">
      <alignment horizontal="right" vertical="center"/>
    </xf>
    <xf numFmtId="0" fontId="5" fillId="0" borderId="27" xfId="0" applyFont="1" applyBorder="1" applyAlignment="1">
      <alignment horizontal="right" vertical="center"/>
    </xf>
  </cellXfs>
  <cellStyles count="1">
    <cellStyle name="Normal" xfId="0" builtinId="0"/>
  </cellStyles>
  <dxfs count="0"/>
  <tableStyles count="0" defaultTableStyle="TableStyleMedium9" defaultPivotStyle="PivotStyleLight16"/>
  <colors>
    <mruColors>
      <color rgb="FF333300"/>
      <color rgb="FFCC3300"/>
      <color rgb="FF009900"/>
      <color rgb="FFCCCC00"/>
      <color rgb="FFCC00F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manualLayout>
          <c:layoutTarget val="inner"/>
          <c:xMode val="edge"/>
          <c:yMode val="edge"/>
          <c:x val="9.006622249141974E-2"/>
          <c:y val="2.3622776319626712E-2"/>
          <c:w val="0.90480557238037773"/>
          <c:h val="0.82215296004665861"/>
        </c:manualLayout>
      </c:layout>
      <c:bar3DChart>
        <c:barDir val="col"/>
        <c:grouping val="clustered"/>
        <c:varyColors val="0"/>
        <c:ser>
          <c:idx val="0"/>
          <c:order val="0"/>
          <c:tx>
            <c:strRef>
              <c:f>'جدول ذرة عروتين)'!$B$7</c:f>
              <c:strCache>
                <c:ptCount val="1"/>
                <c:pt idx="0">
                  <c:v>إجمالي المساحة  Total Area </c:v>
                </c:pt>
              </c:strCache>
            </c:strRef>
          </c:tx>
          <c:invertIfNegative val="0"/>
          <c:dLbls>
            <c:dLbl>
              <c:idx val="1"/>
              <c:layout>
                <c:manualLayout>
                  <c:x val="2.3333333945756798E-3"/>
                  <c:y val="9.22002421259163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206-47DE-8F30-B68FD8968771}"/>
                </c:ext>
              </c:extLst>
            </c:dLbl>
            <c:spPr>
              <a:noFill/>
              <a:ln>
                <a:noFill/>
              </a:ln>
              <a:effectLst/>
            </c:spPr>
            <c:txPr>
              <a:bodyPr/>
              <a:lstStyle/>
              <a:p>
                <a:pPr>
                  <a:defRPr sz="900" b="1"/>
                </a:pPr>
                <a:endParaRPr lang="ar-IQ"/>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'جدول ذرة عروتين)'!$A$8:$A$17</c:f>
              <c:strCache>
                <c:ptCount val="10"/>
                <c:pt idx="0">
                  <c:v>نينوى*</c:v>
                </c:pt>
                <c:pt idx="1">
                  <c:v>كركوك*</c:v>
                </c:pt>
                <c:pt idx="2">
                  <c:v>ديالى*</c:v>
                </c:pt>
                <c:pt idx="3">
                  <c:v>الانبار*</c:v>
                </c:pt>
                <c:pt idx="4">
                  <c:v>بغداد</c:v>
                </c:pt>
                <c:pt idx="5">
                  <c:v>كربلاء </c:v>
                </c:pt>
                <c:pt idx="6">
                  <c:v>صلاح الدين*</c:v>
                </c:pt>
                <c:pt idx="7">
                  <c:v>المثنى</c:v>
                </c:pt>
                <c:pt idx="8">
                  <c:v>ميسان</c:v>
                </c:pt>
                <c:pt idx="9">
                  <c:v>البصرة</c:v>
                </c:pt>
              </c:strCache>
            </c:strRef>
          </c:cat>
          <c:val>
            <c:numRef>
              <c:f>'جدول ذرة عروتين)'!$B$8:$B$17</c:f>
              <c:numCache>
                <c:formatCode>#,##0</c:formatCode>
                <c:ptCount val="10"/>
                <c:pt idx="0">
                  <c:v>48002</c:v>
                </c:pt>
                <c:pt idx="1">
                  <c:v>215286</c:v>
                </c:pt>
                <c:pt idx="2">
                  <c:v>766</c:v>
                </c:pt>
                <c:pt idx="3">
                  <c:v>24683.1</c:v>
                </c:pt>
                <c:pt idx="4">
                  <c:v>797</c:v>
                </c:pt>
                <c:pt idx="5">
                  <c:v>1271</c:v>
                </c:pt>
                <c:pt idx="6">
                  <c:v>38606</c:v>
                </c:pt>
                <c:pt idx="7">
                  <c:v>2610</c:v>
                </c:pt>
                <c:pt idx="8">
                  <c:v>2237</c:v>
                </c:pt>
                <c:pt idx="9">
                  <c:v>100</c:v>
                </c:pt>
              </c:numCache>
            </c:numRef>
          </c:val>
          <c:extLst>
            <c:ext xmlns:c16="http://schemas.microsoft.com/office/drawing/2014/chart" uri="{C3380CC4-5D6E-409C-BE32-E72D297353CC}">
              <c16:uniqueId val="{00000000-D85C-4027-9F0C-731F1738EF2E}"/>
            </c:ext>
          </c:extLst>
        </c:ser>
        <c:dLbls>
          <c:showLegendKey val="0"/>
          <c:showVal val="0"/>
          <c:showCatName val="0"/>
          <c:showSerName val="0"/>
          <c:showPercent val="0"/>
          <c:showBubbleSize val="0"/>
        </c:dLbls>
        <c:gapWidth val="150"/>
        <c:shape val="cylinder"/>
        <c:axId val="105254272"/>
        <c:axId val="105256064"/>
        <c:axId val="0"/>
      </c:bar3DChart>
      <c:catAx>
        <c:axId val="105254272"/>
        <c:scaling>
          <c:orientation val="minMax"/>
        </c:scaling>
        <c:delete val="0"/>
        <c:axPos val="b"/>
        <c:numFmt formatCode="General" sourceLinked="0"/>
        <c:majorTickMark val="out"/>
        <c:minorTickMark val="none"/>
        <c:tickLblPos val="nextTo"/>
        <c:txPr>
          <a:bodyPr/>
          <a:lstStyle/>
          <a:p>
            <a:pPr>
              <a:defRPr sz="900" b="1">
                <a:latin typeface="Arial" pitchFamily="34" charset="0"/>
                <a:cs typeface="Arial" pitchFamily="34" charset="0"/>
              </a:defRPr>
            </a:pPr>
            <a:endParaRPr lang="ar-IQ"/>
          </a:p>
        </c:txPr>
        <c:crossAx val="105256064"/>
        <c:crosses val="autoZero"/>
        <c:auto val="1"/>
        <c:lblAlgn val="ctr"/>
        <c:lblOffset val="100"/>
        <c:noMultiLvlLbl val="0"/>
      </c:catAx>
      <c:valAx>
        <c:axId val="105256064"/>
        <c:scaling>
          <c:orientation val="minMax"/>
        </c:scaling>
        <c:delete val="0"/>
        <c:axPos val="l"/>
        <c:majorGridlines/>
        <c:numFmt formatCode="#,##0" sourceLinked="1"/>
        <c:majorTickMark val="out"/>
        <c:minorTickMark val="none"/>
        <c:tickLblPos val="nextTo"/>
        <c:txPr>
          <a:bodyPr/>
          <a:lstStyle/>
          <a:p>
            <a:pPr>
              <a:defRPr sz="900" b="1">
                <a:latin typeface="Arial" pitchFamily="34" charset="0"/>
                <a:cs typeface="Arial" pitchFamily="34" charset="0"/>
              </a:defRPr>
            </a:pPr>
            <a:endParaRPr lang="ar-IQ"/>
          </a:p>
        </c:txPr>
        <c:crossAx val="105254272"/>
        <c:crosses val="autoZero"/>
        <c:crossBetween val="between"/>
      </c:valAx>
    </c:plotArea>
    <c:plotVisOnly val="1"/>
    <c:dispBlanksAs val="gap"/>
    <c:showDLblsOverMax val="0"/>
  </c:chart>
  <c:printSettings>
    <c:headerFooter/>
    <c:pageMargins b="0.75000000000000155" l="0.70000000000000062" r="0.70000000000000062" t="0.7500000000000015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manualLayout>
          <c:layoutTarget val="inner"/>
          <c:xMode val="edge"/>
          <c:yMode val="edge"/>
          <c:x val="9.5540836223449568E-2"/>
          <c:y val="2.7090813648294059E-2"/>
          <c:w val="0.89689772710358484"/>
          <c:h val="0.86795089590179175"/>
        </c:manualLayout>
      </c:layout>
      <c:bar3DChart>
        <c:barDir val="col"/>
        <c:grouping val="clustered"/>
        <c:varyColors val="0"/>
        <c:ser>
          <c:idx val="0"/>
          <c:order val="0"/>
          <c:tx>
            <c:strRef>
              <c:f>'7'!$B$4</c:f>
              <c:strCache>
                <c:ptCount val="1"/>
                <c:pt idx="0">
                  <c:v>المساحة المزروعة  (دونم)</c:v>
                </c:pt>
              </c:strCache>
            </c:strRef>
          </c:tx>
          <c:invertIfNegative val="0"/>
          <c:dLbls>
            <c:spPr>
              <a:noFill/>
              <a:ln>
                <a:noFill/>
              </a:ln>
              <a:effectLst/>
            </c:spPr>
            <c:txPr>
              <a:bodyPr/>
              <a:lstStyle/>
              <a:p>
                <a:pPr>
                  <a:defRPr sz="900" b="1"/>
                </a:pPr>
                <a:endParaRPr lang="ar-IQ"/>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'7'!$A$7:$A$15</c:f>
              <c:strCache>
                <c:ptCount val="9"/>
                <c:pt idx="0">
                  <c:v>نينوى*</c:v>
                </c:pt>
                <c:pt idx="1">
                  <c:v>ديالى*</c:v>
                </c:pt>
                <c:pt idx="2">
                  <c:v>الانبار*</c:v>
                </c:pt>
                <c:pt idx="3">
                  <c:v>بغداد</c:v>
                </c:pt>
                <c:pt idx="4">
                  <c:v>بابل</c:v>
                </c:pt>
                <c:pt idx="5">
                  <c:v>كربلاء</c:v>
                </c:pt>
                <c:pt idx="6">
                  <c:v>واسط</c:v>
                </c:pt>
                <c:pt idx="7">
                  <c:v>صلاح الدين*</c:v>
                </c:pt>
                <c:pt idx="8">
                  <c:v>القادسية</c:v>
                </c:pt>
              </c:strCache>
            </c:strRef>
          </c:cat>
          <c:val>
            <c:numRef>
              <c:f>'7'!$B$7:$B$15</c:f>
              <c:numCache>
                <c:formatCode>#,##0</c:formatCode>
                <c:ptCount val="9"/>
                <c:pt idx="0">
                  <c:v>29425</c:v>
                </c:pt>
                <c:pt idx="1">
                  <c:v>1620</c:v>
                </c:pt>
                <c:pt idx="2">
                  <c:v>3327</c:v>
                </c:pt>
                <c:pt idx="3">
                  <c:v>11458</c:v>
                </c:pt>
                <c:pt idx="4">
                  <c:v>2310</c:v>
                </c:pt>
                <c:pt idx="5">
                  <c:v>1084</c:v>
                </c:pt>
                <c:pt idx="6">
                  <c:v>1255</c:v>
                </c:pt>
                <c:pt idx="7">
                  <c:v>63</c:v>
                </c:pt>
                <c:pt idx="8">
                  <c:v>38</c:v>
                </c:pt>
              </c:numCache>
            </c:numRef>
          </c:val>
          <c:extLst>
            <c:ext xmlns:c16="http://schemas.microsoft.com/office/drawing/2014/chart" uri="{C3380CC4-5D6E-409C-BE32-E72D297353CC}">
              <c16:uniqueId val="{00000000-CE06-46D1-BF2B-C2C28DB9F67E}"/>
            </c:ext>
          </c:extLst>
        </c:ser>
        <c:dLbls>
          <c:showLegendKey val="0"/>
          <c:showVal val="0"/>
          <c:showCatName val="0"/>
          <c:showSerName val="0"/>
          <c:showPercent val="0"/>
          <c:showBubbleSize val="0"/>
        </c:dLbls>
        <c:gapWidth val="150"/>
        <c:shape val="box"/>
        <c:axId val="107104128"/>
        <c:axId val="107105664"/>
        <c:axId val="0"/>
      </c:bar3DChart>
      <c:catAx>
        <c:axId val="107104128"/>
        <c:scaling>
          <c:orientation val="minMax"/>
        </c:scaling>
        <c:delete val="0"/>
        <c:axPos val="b"/>
        <c:numFmt formatCode="General" sourceLinked="0"/>
        <c:majorTickMark val="out"/>
        <c:minorTickMark val="none"/>
        <c:tickLblPos val="nextTo"/>
        <c:txPr>
          <a:bodyPr/>
          <a:lstStyle/>
          <a:p>
            <a:pPr>
              <a:defRPr lang="en-US" sz="800" b="1"/>
            </a:pPr>
            <a:endParaRPr lang="ar-IQ"/>
          </a:p>
        </c:txPr>
        <c:crossAx val="107105664"/>
        <c:crosses val="autoZero"/>
        <c:auto val="1"/>
        <c:lblAlgn val="ctr"/>
        <c:lblOffset val="100"/>
        <c:noMultiLvlLbl val="0"/>
      </c:catAx>
      <c:valAx>
        <c:axId val="107105664"/>
        <c:scaling>
          <c:orientation val="minMax"/>
        </c:scaling>
        <c:delete val="0"/>
        <c:axPos val="l"/>
        <c:majorGridlines/>
        <c:numFmt formatCode="#,##0" sourceLinked="1"/>
        <c:majorTickMark val="out"/>
        <c:minorTickMark val="none"/>
        <c:tickLblPos val="nextTo"/>
        <c:txPr>
          <a:bodyPr/>
          <a:lstStyle/>
          <a:p>
            <a:pPr>
              <a:defRPr lang="en-US"/>
            </a:pPr>
            <a:endParaRPr lang="ar-IQ"/>
          </a:p>
        </c:txPr>
        <c:crossAx val="107104128"/>
        <c:crosses val="autoZero"/>
        <c:crossBetween val="between"/>
      </c:valAx>
    </c:plotArea>
    <c:plotVisOnly val="1"/>
    <c:dispBlanksAs val="gap"/>
    <c:showDLblsOverMax val="0"/>
  </c:chart>
  <c:spPr>
    <a:ln>
      <a:noFill/>
    </a:ln>
  </c:spPr>
  <c:txPr>
    <a:bodyPr/>
    <a:lstStyle/>
    <a:p>
      <a:pPr>
        <a:defRPr b="1">
          <a:latin typeface="Arial" pitchFamily="34" charset="0"/>
          <a:cs typeface="Arial" pitchFamily="34" charset="0"/>
        </a:defRPr>
      </a:pPr>
      <a:endParaRPr lang="ar-IQ"/>
    </a:p>
  </c:txPr>
  <c:printSettings>
    <c:headerFooter/>
    <c:pageMargins b="0.75000000000001177" l="0.70000000000000062" r="0.70000000000000062" t="0.75000000000001177"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223546</xdr:colOff>
      <xdr:row>23</xdr:row>
      <xdr:rowOff>68034</xdr:rowOff>
    </xdr:from>
    <xdr:to>
      <xdr:col>13</xdr:col>
      <xdr:colOff>515128</xdr:colOff>
      <xdr:row>37</xdr:row>
      <xdr:rowOff>90097</xdr:rowOff>
    </xdr:to>
    <xdr:graphicFrame macro="">
      <xdr:nvGraphicFramePr>
        <xdr:cNvPr id="4" name="Chart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180975</xdr:colOff>
      <xdr:row>22</xdr:row>
      <xdr:rowOff>19050</xdr:rowOff>
    </xdr:from>
    <xdr:to>
      <xdr:col>7</xdr:col>
      <xdr:colOff>466725</xdr:colOff>
      <xdr:row>35</xdr:row>
      <xdr:rowOff>180975</xdr:rowOff>
    </xdr:to>
    <xdr:sp macro="" textlink="">
      <xdr:nvSpPr>
        <xdr:cNvPr id="3" name="TextBox 2"/>
        <xdr:cNvSpPr txBox="1"/>
      </xdr:nvSpPr>
      <xdr:spPr>
        <a:xfrm>
          <a:off x="9983409675" y="5419725"/>
          <a:ext cx="5200650" cy="26384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1"/>
          <a:endParaRPr lang="en-US" sz="1100"/>
        </a:p>
      </xdr:txBody>
    </xdr:sp>
    <xdr:clientData/>
  </xdr:twoCellAnchor>
  <xdr:twoCellAnchor>
    <xdr:from>
      <xdr:col>0</xdr:col>
      <xdr:colOff>409575</xdr:colOff>
      <xdr:row>22</xdr:row>
      <xdr:rowOff>104775</xdr:rowOff>
    </xdr:from>
    <xdr:to>
      <xdr:col>7</xdr:col>
      <xdr:colOff>180975</xdr:colOff>
      <xdr:row>35</xdr:row>
      <xdr:rowOff>47625</xdr:rowOff>
    </xdr:to>
    <xdr:graphicFrame macro="">
      <xdr:nvGraphicFramePr>
        <xdr:cNvPr id="5" name="Chart 4">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638175</xdr:colOff>
      <xdr:row>24</xdr:row>
      <xdr:rowOff>85725</xdr:rowOff>
    </xdr:from>
    <xdr:to>
      <xdr:col>8</xdr:col>
      <xdr:colOff>352425</xdr:colOff>
      <xdr:row>35</xdr:row>
      <xdr:rowOff>0</xdr:rowOff>
    </xdr:to>
    <xdr:sp macro="" textlink="">
      <xdr:nvSpPr>
        <xdr:cNvPr id="6" name="TextBox 5"/>
        <xdr:cNvSpPr txBox="1"/>
      </xdr:nvSpPr>
      <xdr:spPr>
        <a:xfrm>
          <a:off x="9982714350" y="5867400"/>
          <a:ext cx="523875" cy="2009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b"/>
        <a:lstStyle/>
        <a:p>
          <a:pPr algn="ctr" rtl="1"/>
          <a:r>
            <a:rPr lang="ar-IQ" sz="1100"/>
            <a:t>إجمالي المساحة المزروعة </a:t>
          </a:r>
        </a:p>
        <a:p>
          <a:pPr algn="ctr" rtl="1"/>
          <a:r>
            <a:rPr lang="ar-IQ" sz="1100"/>
            <a:t>بـ (الدونم)</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rightToLeft="1" zoomScaleNormal="100" workbookViewId="0">
      <selection activeCell="B15" sqref="B15"/>
    </sheetView>
  </sheetViews>
  <sheetFormatPr defaultColWidth="9.09765625" defaultRowHeight="13.8"/>
  <cols>
    <col min="1" max="1" width="12.8984375" style="15" customWidth="1"/>
    <col min="2" max="4" width="12.3984375" style="15" customWidth="1"/>
    <col min="5" max="5" width="13" style="15" customWidth="1"/>
    <col min="6" max="7" width="12.3984375" style="15" customWidth="1"/>
    <col min="8" max="8" width="13.8984375" style="15" customWidth="1"/>
    <col min="9" max="9" width="9.296875" style="15" hidden="1" customWidth="1"/>
    <col min="10" max="10" width="0" style="15" hidden="1" customWidth="1"/>
    <col min="11" max="11" width="9.765625E-2" style="15" hidden="1" customWidth="1"/>
    <col min="12" max="13" width="0" style="15" hidden="1" customWidth="1"/>
    <col min="14" max="16384" width="9.09765625" style="15"/>
  </cols>
  <sheetData>
    <row r="1" spans="1:14" ht="37.5" customHeight="1"/>
    <row r="2" spans="1:14" ht="36.75" customHeight="1">
      <c r="A2" s="184" t="s">
        <v>135</v>
      </c>
      <c r="B2" s="184"/>
      <c r="C2" s="184"/>
      <c r="D2" s="184"/>
      <c r="E2" s="184"/>
      <c r="F2" s="184"/>
      <c r="G2" s="184"/>
      <c r="H2" s="184"/>
      <c r="I2" s="184"/>
      <c r="L2" s="186"/>
      <c r="M2" s="186"/>
    </row>
    <row r="3" spans="1:14" ht="30.75" customHeight="1">
      <c r="A3" s="187" t="s">
        <v>134</v>
      </c>
      <c r="B3" s="187"/>
      <c r="C3" s="187"/>
      <c r="D3" s="187"/>
      <c r="E3" s="187"/>
      <c r="F3" s="187"/>
      <c r="G3" s="187"/>
      <c r="H3" s="187"/>
      <c r="I3" s="187"/>
      <c r="J3" s="2"/>
      <c r="K3" s="2"/>
      <c r="L3" s="2"/>
    </row>
    <row r="4" spans="1:14" ht="23.25" customHeight="1" thickBot="1">
      <c r="A4" s="188" t="s">
        <v>43</v>
      </c>
      <c r="B4" s="188"/>
      <c r="C4" s="3"/>
      <c r="D4" s="3"/>
      <c r="E4" s="3"/>
      <c r="F4" s="3"/>
      <c r="G4" s="3"/>
      <c r="H4" s="86" t="s">
        <v>35</v>
      </c>
      <c r="I4" s="63"/>
    </row>
    <row r="5" spans="1:14" ht="24.75" customHeight="1" thickTop="1">
      <c r="A5" s="189" t="s">
        <v>10</v>
      </c>
      <c r="B5" s="191" t="s">
        <v>23</v>
      </c>
      <c r="C5" s="192"/>
      <c r="D5" s="192"/>
      <c r="E5" s="189"/>
      <c r="F5" s="193" t="s">
        <v>12</v>
      </c>
      <c r="G5" s="191" t="s">
        <v>79</v>
      </c>
      <c r="H5" s="192"/>
      <c r="I5" s="197" t="s">
        <v>37</v>
      </c>
    </row>
    <row r="6" spans="1:14" ht="24.75" customHeight="1">
      <c r="A6" s="190"/>
      <c r="B6" s="195" t="s">
        <v>25</v>
      </c>
      <c r="C6" s="200"/>
      <c r="D6" s="200"/>
      <c r="E6" s="201"/>
      <c r="F6" s="194"/>
      <c r="G6" s="195" t="s">
        <v>0</v>
      </c>
      <c r="H6" s="196"/>
      <c r="I6" s="198"/>
    </row>
    <row r="7" spans="1:14" ht="48" customHeight="1" thickBot="1">
      <c r="A7" s="190"/>
      <c r="B7" s="85" t="s">
        <v>34</v>
      </c>
      <c r="C7" s="74" t="s">
        <v>100</v>
      </c>
      <c r="D7" s="74" t="s">
        <v>101</v>
      </c>
      <c r="E7" s="56" t="s">
        <v>102</v>
      </c>
      <c r="F7" s="87" t="s">
        <v>22</v>
      </c>
      <c r="G7" s="74" t="s">
        <v>99</v>
      </c>
      <c r="H7" s="74" t="s">
        <v>100</v>
      </c>
      <c r="I7" s="199"/>
      <c r="M7" s="10"/>
    </row>
    <row r="8" spans="1:14" ht="30.75" customHeight="1" thickTop="1">
      <c r="A8" s="16" t="s">
        <v>26</v>
      </c>
      <c r="B8" s="141">
        <v>39</v>
      </c>
      <c r="C8" s="141">
        <v>39</v>
      </c>
      <c r="D8" s="21">
        <v>0</v>
      </c>
      <c r="E8" s="113">
        <v>0</v>
      </c>
      <c r="F8" s="142">
        <v>23</v>
      </c>
      <c r="G8" s="28">
        <f>F8/B8*1000</f>
        <v>589.74358974358972</v>
      </c>
      <c r="H8" s="68">
        <f>F8/C8*1000</f>
        <v>589.74358974358972</v>
      </c>
      <c r="I8" s="67"/>
      <c r="M8" s="10"/>
    </row>
    <row r="9" spans="1:14" ht="30.75" customHeight="1">
      <c r="A9" s="69" t="s">
        <v>27</v>
      </c>
      <c r="B9" s="141">
        <v>334358.09999999998</v>
      </c>
      <c r="C9" s="141">
        <v>331377</v>
      </c>
      <c r="D9" s="141">
        <v>30.1</v>
      </c>
      <c r="E9" s="141">
        <v>2951</v>
      </c>
      <c r="F9" s="141">
        <v>496003</v>
      </c>
      <c r="G9" s="28">
        <v>1483.4484344778846</v>
      </c>
      <c r="H9" s="68">
        <v>1496.7936821203646</v>
      </c>
      <c r="I9" s="17" t="s">
        <v>30</v>
      </c>
      <c r="N9" s="6"/>
    </row>
    <row r="10" spans="1:14" ht="30.75" customHeight="1">
      <c r="A10" s="16" t="s">
        <v>28</v>
      </c>
      <c r="B10" s="141">
        <v>50580</v>
      </c>
      <c r="C10" s="141">
        <v>50441</v>
      </c>
      <c r="D10" s="141">
        <v>139</v>
      </c>
      <c r="E10" s="118">
        <v>0</v>
      </c>
      <c r="F10" s="143">
        <v>270591</v>
      </c>
      <c r="G10" s="105">
        <f>F10/B10*1000</f>
        <v>5349.7627520759188</v>
      </c>
      <c r="H10" s="114">
        <f>F10/C10*1000</f>
        <v>5364.5050653238432</v>
      </c>
      <c r="I10" s="17" t="s">
        <v>33</v>
      </c>
      <c r="N10" s="6"/>
    </row>
    <row r="11" spans="1:14" ht="6.75" customHeight="1">
      <c r="A11" s="4"/>
      <c r="B11" s="4"/>
      <c r="C11" s="4"/>
      <c r="D11" s="185"/>
      <c r="E11" s="185"/>
      <c r="F11" s="185"/>
      <c r="G11" s="185"/>
      <c r="H11" s="185"/>
      <c r="I11" s="185"/>
      <c r="N11" s="6"/>
    </row>
    <row r="12" spans="1:14">
      <c r="A12" s="202"/>
      <c r="B12" s="202"/>
      <c r="C12" s="202"/>
      <c r="D12" s="202"/>
      <c r="E12" s="202"/>
      <c r="F12" s="1"/>
      <c r="G12" s="1"/>
      <c r="H12" s="1"/>
    </row>
    <row r="13" spans="1:14">
      <c r="A13" s="1"/>
      <c r="B13" s="1"/>
      <c r="C13" s="1"/>
      <c r="D13" s="1"/>
      <c r="E13" s="1"/>
      <c r="F13" s="1"/>
      <c r="G13" s="1"/>
      <c r="H13" s="1"/>
      <c r="I13" s="15" t="s">
        <v>6</v>
      </c>
    </row>
    <row r="14" spans="1:14">
      <c r="A14" s="1"/>
      <c r="B14" s="1"/>
      <c r="C14" s="1"/>
      <c r="D14" s="1"/>
      <c r="E14" s="1"/>
      <c r="F14" s="1"/>
      <c r="G14" s="1"/>
      <c r="H14" s="1"/>
    </row>
    <row r="15" spans="1:14">
      <c r="A15" s="1"/>
      <c r="B15" s="1"/>
      <c r="C15" s="1"/>
      <c r="D15" s="1"/>
      <c r="E15" s="1"/>
      <c r="F15" s="183"/>
      <c r="G15" s="183"/>
      <c r="H15" s="183"/>
      <c r="I15" s="183"/>
      <c r="J15" s="8"/>
      <c r="K15" s="8"/>
      <c r="L15" s="8"/>
      <c r="M15" s="8"/>
      <c r="N15" s="8"/>
    </row>
    <row r="16" spans="1:14">
      <c r="A16" s="1"/>
      <c r="B16" s="1"/>
      <c r="C16" s="1"/>
      <c r="D16" s="1"/>
      <c r="E16" s="1"/>
      <c r="F16" s="1"/>
      <c r="G16" s="1"/>
      <c r="H16" s="1"/>
    </row>
    <row r="18" spans="11:18">
      <c r="L18" s="11"/>
      <c r="M18" s="11"/>
      <c r="N18" s="11"/>
      <c r="O18" s="11"/>
      <c r="P18" s="11"/>
      <c r="Q18" s="9"/>
      <c r="R18" s="9"/>
    </row>
    <row r="20" spans="11:18">
      <c r="K20" s="6"/>
      <c r="L20" s="11"/>
      <c r="M20" s="11"/>
      <c r="N20" s="11"/>
      <c r="O20" s="11"/>
      <c r="P20" s="11"/>
    </row>
    <row r="21" spans="11:18">
      <c r="K21" s="6"/>
      <c r="L21" s="6"/>
      <c r="M21" s="6"/>
      <c r="N21" s="6"/>
      <c r="O21" s="6"/>
      <c r="P21" s="6"/>
    </row>
  </sheetData>
  <mergeCells count="13">
    <mergeCell ref="F15:I15"/>
    <mergeCell ref="A2:I2"/>
    <mergeCell ref="D11:I11"/>
    <mergeCell ref="L2:M2"/>
    <mergeCell ref="A3:I3"/>
    <mergeCell ref="A4:B4"/>
    <mergeCell ref="A5:A7"/>
    <mergeCell ref="B5:E5"/>
    <mergeCell ref="F5:F6"/>
    <mergeCell ref="G5:H6"/>
    <mergeCell ref="I5:I7"/>
    <mergeCell ref="B6:E6"/>
    <mergeCell ref="A12:E12"/>
  </mergeCells>
  <printOptions horizontalCentered="1" verticalCentered="1"/>
  <pageMargins left="0.25" right="0.75" top="0.25" bottom="0.25" header="0" footer="0"/>
  <pageSetup orientation="landscape" r:id="rId1"/>
  <headerFooter>
    <oddFooter>&amp;L         &amp;C4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rightToLeft="1" topLeftCell="A19" zoomScaleNormal="100" zoomScaleSheetLayoutView="70" workbookViewId="0">
      <selection activeCell="A27" sqref="A27:XFD44"/>
    </sheetView>
  </sheetViews>
  <sheetFormatPr defaultColWidth="9" defaultRowHeight="13.8"/>
  <cols>
    <col min="1" max="1" width="19.3984375" style="15" customWidth="1"/>
    <col min="2" max="2" width="11.296875" style="15" customWidth="1"/>
    <col min="3" max="3" width="15" style="15" customWidth="1"/>
    <col min="4" max="4" width="15.69921875" style="15" customWidth="1"/>
    <col min="5" max="5" width="16.69921875" style="15" customWidth="1"/>
    <col min="6" max="6" width="5.8984375" style="15" customWidth="1"/>
    <col min="7" max="8" width="9" style="15"/>
    <col min="9" max="9" width="11.09765625" style="15" customWidth="1"/>
    <col min="10" max="11" width="0" style="15" hidden="1" customWidth="1"/>
    <col min="12" max="12" width="9.765625E-2" style="15" hidden="1" customWidth="1"/>
    <col min="13" max="14" width="0" style="15" hidden="1" customWidth="1"/>
    <col min="15" max="16384" width="9" style="15"/>
  </cols>
  <sheetData>
    <row r="1" spans="1:12" ht="31.5" customHeight="1">
      <c r="A1" s="205" t="s">
        <v>136</v>
      </c>
      <c r="B1" s="205"/>
      <c r="C1" s="205"/>
      <c r="D1" s="205"/>
      <c r="E1" s="205"/>
    </row>
    <row r="2" spans="1:12" ht="28.5" customHeight="1">
      <c r="A2" s="206" t="s">
        <v>153</v>
      </c>
      <c r="B2" s="206"/>
      <c r="C2" s="206"/>
      <c r="D2" s="206"/>
      <c r="E2" s="206"/>
    </row>
    <row r="3" spans="1:12" ht="18" customHeight="1" thickBot="1">
      <c r="A3" s="116" t="s">
        <v>57</v>
      </c>
      <c r="B3" s="34"/>
      <c r="C3" s="34"/>
      <c r="D3" s="35"/>
      <c r="E3" s="117" t="s">
        <v>58</v>
      </c>
    </row>
    <row r="4" spans="1:12" ht="16.5" customHeight="1" thickTop="1">
      <c r="A4" s="207" t="s">
        <v>10</v>
      </c>
      <c r="B4" s="36" t="s">
        <v>59</v>
      </c>
      <c r="C4" s="36" t="s">
        <v>26</v>
      </c>
      <c r="D4" s="65" t="s">
        <v>27</v>
      </c>
      <c r="E4" s="65" t="s">
        <v>28</v>
      </c>
      <c r="F4" s="6"/>
    </row>
    <row r="5" spans="1:12" ht="16.5" customHeight="1" thickBot="1">
      <c r="A5" s="208"/>
      <c r="B5" s="88" t="s">
        <v>60</v>
      </c>
      <c r="C5" s="88" t="s">
        <v>29</v>
      </c>
      <c r="D5" s="89" t="s">
        <v>30</v>
      </c>
      <c r="E5" s="89" t="s">
        <v>33</v>
      </c>
      <c r="F5" s="7"/>
    </row>
    <row r="6" spans="1:12" ht="14.25" customHeight="1" thickTop="1">
      <c r="A6" s="209" t="s">
        <v>129</v>
      </c>
      <c r="B6" s="38" t="s">
        <v>61</v>
      </c>
      <c r="C6" s="40">
        <v>9.3000000000000007</v>
      </c>
      <c r="D6" s="144">
        <v>2228</v>
      </c>
      <c r="E6" s="146">
        <v>384</v>
      </c>
    </row>
    <row r="7" spans="1:12" ht="14.25" customHeight="1">
      <c r="A7" s="210"/>
      <c r="B7" s="39" t="s">
        <v>62</v>
      </c>
      <c r="C7" s="40">
        <v>1.32</v>
      </c>
      <c r="D7" s="144">
        <v>558</v>
      </c>
      <c r="E7" s="146">
        <v>246</v>
      </c>
      <c r="F7" s="22"/>
    </row>
    <row r="8" spans="1:12" ht="14.25" customHeight="1">
      <c r="A8" s="210"/>
      <c r="B8" s="38" t="s">
        <v>71</v>
      </c>
      <c r="C8" s="38">
        <v>0.26</v>
      </c>
      <c r="D8" s="145">
        <v>5151.6000000000004</v>
      </c>
      <c r="E8" s="147">
        <v>564</v>
      </c>
    </row>
    <row r="9" spans="1:12" ht="14.25" customHeight="1">
      <c r="A9" s="211" t="s">
        <v>130</v>
      </c>
      <c r="B9" s="38">
        <v>2020</v>
      </c>
      <c r="C9" s="38">
        <v>0.6</v>
      </c>
      <c r="D9" s="145">
        <v>4054</v>
      </c>
      <c r="E9" s="147">
        <v>965</v>
      </c>
    </row>
    <row r="10" spans="1:12" ht="14.25" customHeight="1">
      <c r="A10" s="211"/>
      <c r="B10" s="38">
        <v>2021</v>
      </c>
      <c r="C10" s="38">
        <v>0.13</v>
      </c>
      <c r="D10" s="145">
        <v>3259</v>
      </c>
      <c r="E10" s="147">
        <v>767</v>
      </c>
    </row>
    <row r="11" spans="1:12" ht="14.25" customHeight="1" thickBot="1">
      <c r="A11" s="212"/>
      <c r="B11" s="178">
        <v>2022</v>
      </c>
      <c r="C11" s="178">
        <v>0.39</v>
      </c>
      <c r="D11" s="179">
        <v>3344</v>
      </c>
      <c r="E11" s="180">
        <v>506</v>
      </c>
    </row>
    <row r="12" spans="1:12" ht="14.25" customHeight="1">
      <c r="A12" s="213" t="s">
        <v>80</v>
      </c>
      <c r="B12" s="175" t="s">
        <v>61</v>
      </c>
      <c r="C12" s="176">
        <v>0.86</v>
      </c>
      <c r="D12" s="156">
        <v>1853</v>
      </c>
      <c r="E12" s="177">
        <v>2668</v>
      </c>
      <c r="L12" s="11"/>
    </row>
    <row r="13" spans="1:12" ht="14.25" customHeight="1">
      <c r="A13" s="213"/>
      <c r="B13" s="38" t="s">
        <v>62</v>
      </c>
      <c r="C13" s="37">
        <v>0.37</v>
      </c>
      <c r="D13" s="144">
        <v>633</v>
      </c>
      <c r="E13" s="148">
        <v>1656</v>
      </c>
    </row>
    <row r="14" spans="1:12" ht="14.25" customHeight="1">
      <c r="A14" s="213"/>
      <c r="B14" s="38" t="s">
        <v>71</v>
      </c>
      <c r="C14" s="38">
        <v>0.02</v>
      </c>
      <c r="D14" s="145">
        <v>4732</v>
      </c>
      <c r="E14" s="147">
        <v>3923.5</v>
      </c>
    </row>
    <row r="15" spans="1:12" ht="14.25" customHeight="1">
      <c r="A15" s="211" t="s">
        <v>81</v>
      </c>
      <c r="B15" s="38">
        <v>2020</v>
      </c>
      <c r="C15" s="38">
        <v>0.22</v>
      </c>
      <c r="D15" s="145">
        <v>4193</v>
      </c>
      <c r="E15" s="147">
        <v>6748</v>
      </c>
    </row>
    <row r="16" spans="1:12" ht="14.25" customHeight="1">
      <c r="A16" s="211"/>
      <c r="B16" s="38">
        <v>2021</v>
      </c>
      <c r="C16" s="38">
        <v>0.03</v>
      </c>
      <c r="D16" s="145">
        <v>3744</v>
      </c>
      <c r="E16" s="147">
        <v>4661</v>
      </c>
    </row>
    <row r="17" spans="1:6" ht="14.25" customHeight="1" thickBot="1">
      <c r="A17" s="212"/>
      <c r="B17" s="178">
        <v>2022</v>
      </c>
      <c r="C17" s="178">
        <v>0.23</v>
      </c>
      <c r="D17" s="179">
        <v>4960</v>
      </c>
      <c r="E17" s="180">
        <v>2706</v>
      </c>
    </row>
    <row r="18" spans="1:6" ht="14.25" customHeight="1">
      <c r="A18" s="214" t="s">
        <v>32</v>
      </c>
      <c r="B18" s="175" t="s">
        <v>61</v>
      </c>
      <c r="C18" s="181">
        <v>93</v>
      </c>
      <c r="D18" s="176">
        <v>831.6</v>
      </c>
      <c r="E18" s="182">
        <v>6939.4</v>
      </c>
    </row>
    <row r="19" spans="1:6" ht="14.25" customHeight="1">
      <c r="A19" s="214"/>
      <c r="B19" s="38" t="s">
        <v>62</v>
      </c>
      <c r="C19" s="42">
        <v>280.3</v>
      </c>
      <c r="D19" s="37">
        <v>1133.8</v>
      </c>
      <c r="E19" s="41">
        <v>6744.4</v>
      </c>
    </row>
    <row r="20" spans="1:6" ht="14.25" customHeight="1">
      <c r="A20" s="214"/>
      <c r="B20" s="38" t="s">
        <v>71</v>
      </c>
      <c r="C20" s="38">
        <v>76.900000000000006</v>
      </c>
      <c r="D20" s="53">
        <v>918.3</v>
      </c>
      <c r="E20" s="43">
        <v>6957.5</v>
      </c>
    </row>
    <row r="21" spans="1:6" ht="14.25" customHeight="1">
      <c r="A21" s="211" t="s">
        <v>131</v>
      </c>
      <c r="B21" s="38">
        <v>2020</v>
      </c>
      <c r="C21" s="38">
        <v>366.7</v>
      </c>
      <c r="D21" s="53">
        <v>1034.3</v>
      </c>
      <c r="E21" s="43">
        <v>6994.6</v>
      </c>
    </row>
    <row r="22" spans="1:6" ht="14.25" customHeight="1">
      <c r="A22" s="211"/>
      <c r="B22" s="38">
        <v>2021</v>
      </c>
      <c r="C22" s="38">
        <v>230.8</v>
      </c>
      <c r="D22" s="53">
        <v>1148.8</v>
      </c>
      <c r="E22" s="43">
        <v>6079.4</v>
      </c>
    </row>
    <row r="23" spans="1:6" ht="14.25" customHeight="1">
      <c r="A23" s="215"/>
      <c r="B23" s="38">
        <v>2022</v>
      </c>
      <c r="C23" s="53">
        <v>589.70000000000005</v>
      </c>
      <c r="D23" s="53">
        <v>1483.4</v>
      </c>
      <c r="E23" s="43">
        <v>5349.8</v>
      </c>
    </row>
    <row r="24" spans="1:6" ht="27" customHeight="1">
      <c r="A24" s="203" t="s">
        <v>132</v>
      </c>
      <c r="B24" s="203"/>
      <c r="C24" s="203"/>
      <c r="D24" s="203"/>
      <c r="E24" s="203"/>
    </row>
    <row r="25" spans="1:6" ht="13.5" customHeight="1">
      <c r="A25" s="216" t="s">
        <v>133</v>
      </c>
      <c r="B25" s="216"/>
      <c r="C25" s="216"/>
      <c r="D25" s="216"/>
      <c r="E25" s="216"/>
    </row>
    <row r="26" spans="1:6" ht="22.5" customHeight="1">
      <c r="A26" s="204"/>
      <c r="B26" s="204"/>
      <c r="C26" s="204"/>
      <c r="D26" s="204"/>
      <c r="E26" s="204"/>
      <c r="F26" s="33"/>
    </row>
  </sheetData>
  <mergeCells count="12">
    <mergeCell ref="A12:A14"/>
    <mergeCell ref="A15:A17"/>
    <mergeCell ref="A18:A20"/>
    <mergeCell ref="A21:A23"/>
    <mergeCell ref="A25:E25"/>
    <mergeCell ref="A1:E1"/>
    <mergeCell ref="A2:E2"/>
    <mergeCell ref="A4:A5"/>
    <mergeCell ref="A6:A8"/>
    <mergeCell ref="A9:A11"/>
    <mergeCell ref="A24:E24"/>
    <mergeCell ref="A26:E26"/>
  </mergeCells>
  <printOptions horizontalCentered="1" verticalCentered="1"/>
  <pageMargins left="0.25" right="0.5" top="0" bottom="0" header="0.31496062992126" footer="0.31496062992126"/>
  <pageSetup paperSize="9" orientation="portrait" r:id="rId1"/>
  <headerFooter>
    <oddFooter>&amp;L          &amp;C5</oddFooter>
  </headerFooter>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rightToLeft="1" zoomScale="118" zoomScaleNormal="118" workbookViewId="0">
      <selection activeCell="A13" sqref="A13:H13"/>
    </sheetView>
  </sheetViews>
  <sheetFormatPr defaultColWidth="9.09765625" defaultRowHeight="13.8"/>
  <cols>
    <col min="1" max="1" width="8.296875" style="135" customWidth="1"/>
    <col min="2" max="2" width="7.59765625" style="135" customWidth="1"/>
    <col min="3" max="3" width="10.09765625" style="135" customWidth="1"/>
    <col min="4" max="4" width="9.09765625" style="135" customWidth="1"/>
    <col min="5" max="5" width="10.3984375" style="135" customWidth="1"/>
    <col min="6" max="6" width="9.09765625" style="135" customWidth="1"/>
    <col min="7" max="7" width="9.8984375" style="135" customWidth="1"/>
    <col min="8" max="8" width="9.59765625" style="135" customWidth="1"/>
    <col min="9" max="9" width="11.69921875" style="15" customWidth="1"/>
    <col min="10" max="16384" width="9.09765625" style="15"/>
  </cols>
  <sheetData>
    <row r="1" spans="1:9" ht="42" customHeight="1">
      <c r="A1" s="220" t="s">
        <v>144</v>
      </c>
      <c r="B1" s="220"/>
      <c r="C1" s="220"/>
      <c r="D1" s="220"/>
      <c r="E1" s="220"/>
      <c r="F1" s="220"/>
      <c r="G1" s="220"/>
      <c r="H1" s="220"/>
      <c r="I1" s="220"/>
    </row>
    <row r="2" spans="1:9" ht="29.25" customHeight="1">
      <c r="A2" s="221" t="s">
        <v>145</v>
      </c>
      <c r="B2" s="221"/>
      <c r="C2" s="221"/>
      <c r="D2" s="221"/>
      <c r="E2" s="221"/>
      <c r="F2" s="221"/>
      <c r="G2" s="221"/>
      <c r="H2" s="221"/>
      <c r="I2" s="221"/>
    </row>
    <row r="3" spans="1:9" ht="20.25" customHeight="1" thickBot="1">
      <c r="A3" s="121" t="s">
        <v>125</v>
      </c>
      <c r="B3" s="15"/>
      <c r="C3" s="15"/>
      <c r="D3" s="15"/>
      <c r="E3" s="15"/>
      <c r="F3" s="15"/>
      <c r="G3" s="15"/>
      <c r="H3" s="15"/>
      <c r="I3" s="122" t="s">
        <v>126</v>
      </c>
    </row>
    <row r="4" spans="1:9" ht="15.75" customHeight="1" thickTop="1">
      <c r="A4" s="222" t="s">
        <v>50</v>
      </c>
      <c r="B4" s="225" t="s">
        <v>21</v>
      </c>
      <c r="C4" s="226"/>
      <c r="D4" s="226"/>
      <c r="E4" s="222"/>
      <c r="F4" s="227" t="s">
        <v>12</v>
      </c>
      <c r="G4" s="229" t="s">
        <v>32</v>
      </c>
      <c r="H4" s="230"/>
      <c r="I4" s="231" t="s">
        <v>36</v>
      </c>
    </row>
    <row r="5" spans="1:9" ht="35.25" customHeight="1">
      <c r="A5" s="223"/>
      <c r="B5" s="234" t="s">
        <v>138</v>
      </c>
      <c r="C5" s="235"/>
      <c r="D5" s="235"/>
      <c r="E5" s="236"/>
      <c r="F5" s="228"/>
      <c r="G5" s="234" t="s">
        <v>38</v>
      </c>
      <c r="H5" s="236"/>
      <c r="I5" s="232"/>
    </row>
    <row r="6" spans="1:9" ht="71.25" customHeight="1" thickBot="1">
      <c r="A6" s="224"/>
      <c r="B6" s="123" t="s">
        <v>34</v>
      </c>
      <c r="C6" s="123" t="s">
        <v>139</v>
      </c>
      <c r="D6" s="123" t="s">
        <v>140</v>
      </c>
      <c r="E6" s="123" t="s">
        <v>141</v>
      </c>
      <c r="F6" s="124" t="s">
        <v>13</v>
      </c>
      <c r="G6" s="123" t="s">
        <v>142</v>
      </c>
      <c r="H6" s="123" t="s">
        <v>143</v>
      </c>
      <c r="I6" s="233"/>
    </row>
    <row r="7" spans="1:9" s="26" customFormat="1" ht="16.5" customHeight="1" thickTop="1">
      <c r="A7" s="125" t="s">
        <v>146</v>
      </c>
      <c r="B7" s="149">
        <v>39</v>
      </c>
      <c r="C7" s="149">
        <v>39</v>
      </c>
      <c r="D7" s="127">
        <v>0</v>
      </c>
      <c r="E7" s="127">
        <v>0</v>
      </c>
      <c r="F7" s="126">
        <v>23</v>
      </c>
      <c r="G7" s="128">
        <f>F7/C7*1000</f>
        <v>589.74358974358972</v>
      </c>
      <c r="H7" s="129">
        <f>F7/C7*1000</f>
        <v>589.74358974358972</v>
      </c>
      <c r="I7" s="98" t="s">
        <v>54</v>
      </c>
    </row>
    <row r="8" spans="1:9" ht="15" customHeight="1">
      <c r="A8" s="130" t="s">
        <v>1</v>
      </c>
      <c r="B8" s="149">
        <v>39</v>
      </c>
      <c r="C8" s="149">
        <v>39</v>
      </c>
      <c r="D8" s="127">
        <v>0</v>
      </c>
      <c r="E8" s="21">
        <v>0</v>
      </c>
      <c r="F8" s="126">
        <v>23</v>
      </c>
      <c r="G8" s="136">
        <f>F8/B8*1000</f>
        <v>589.74358974358972</v>
      </c>
      <c r="H8" s="137">
        <f>F8/C8*1000</f>
        <v>589.74358974358972</v>
      </c>
      <c r="I8" s="131" t="s">
        <v>11</v>
      </c>
    </row>
    <row r="9" spans="1:9" ht="15" customHeight="1">
      <c r="A9" s="120"/>
      <c r="B9" s="132"/>
      <c r="C9" s="132"/>
      <c r="D9" s="133"/>
      <c r="E9" s="120"/>
      <c r="F9" s="132"/>
      <c r="G9" s="9"/>
      <c r="H9" s="9"/>
    </row>
    <row r="10" spans="1:9" ht="15" customHeight="1">
      <c r="A10" s="120"/>
      <c r="B10" s="132"/>
      <c r="C10" s="132"/>
      <c r="D10" s="132"/>
      <c r="E10" s="119"/>
      <c r="F10" s="132"/>
      <c r="G10" s="9"/>
      <c r="H10" s="9"/>
    </row>
    <row r="11" spans="1:9" ht="15" customHeight="1">
      <c r="A11" s="120"/>
      <c r="B11" s="134"/>
      <c r="C11" s="217"/>
      <c r="D11" s="217"/>
      <c r="E11" s="218"/>
      <c r="F11" s="217"/>
      <c r="G11" s="217"/>
      <c r="H11" s="134"/>
    </row>
    <row r="12" spans="1:9" ht="15" customHeight="1">
      <c r="A12" s="120"/>
      <c r="B12" s="217"/>
      <c r="C12" s="217"/>
      <c r="D12" s="217"/>
      <c r="E12" s="217"/>
      <c r="F12" s="217"/>
      <c r="G12" s="217"/>
      <c r="H12" s="217"/>
    </row>
    <row r="13" spans="1:9" ht="15" customHeight="1">
      <c r="A13" s="219"/>
      <c r="B13" s="219"/>
      <c r="C13" s="219"/>
      <c r="D13" s="219"/>
      <c r="E13" s="219"/>
      <c r="F13" s="219"/>
      <c r="G13" s="219"/>
      <c r="H13" s="219"/>
    </row>
    <row r="14" spans="1:9" ht="15" customHeight="1">
      <c r="A14" s="120"/>
      <c r="B14" s="132"/>
      <c r="C14" s="132"/>
      <c r="D14" s="132"/>
      <c r="E14" s="119"/>
      <c r="F14" s="132"/>
      <c r="G14" s="9"/>
      <c r="H14" s="9"/>
    </row>
    <row r="15" spans="1:9" ht="14.25" customHeight="1"/>
    <row r="19" spans="8:8">
      <c r="H19" s="20"/>
    </row>
  </sheetData>
  <mergeCells count="12">
    <mergeCell ref="C11:G11"/>
    <mergeCell ref="B12:H12"/>
    <mergeCell ref="A13:H13"/>
    <mergeCell ref="A1:I1"/>
    <mergeCell ref="A2:I2"/>
    <mergeCell ref="A4:A6"/>
    <mergeCell ref="B4:E4"/>
    <mergeCell ref="F4:F5"/>
    <mergeCell ref="G4:H4"/>
    <mergeCell ref="I4:I6"/>
    <mergeCell ref="B5:E5"/>
    <mergeCell ref="G5:H5"/>
  </mergeCells>
  <printOptions horizontalCentered="1" verticalCentered="1"/>
  <pageMargins left="0.19685039370078741" right="0.19685039370078741" top="0.39370078740157483" bottom="0.39370078740157483" header="0.31496062992125984" footer="0.31496062992125984"/>
  <pageSetup paperSize="9" scale="97" orientation="landscape" r:id="rId1"/>
  <headerFooter>
    <oddFooter xml:space="preserve">&amp;C10&amp;R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5"/>
  <sheetViews>
    <sheetView rightToLeft="1" zoomScale="98" zoomScaleNormal="98" workbookViewId="0">
      <selection activeCell="S14" sqref="S14"/>
    </sheetView>
  </sheetViews>
  <sheetFormatPr defaultColWidth="9.09765625" defaultRowHeight="13.8"/>
  <cols>
    <col min="1" max="1" width="9.59765625" style="15" customWidth="1"/>
    <col min="2" max="2" width="8.59765625" style="15" customWidth="1"/>
    <col min="3" max="3" width="9.8984375" style="15" customWidth="1"/>
    <col min="4" max="4" width="9.09765625" style="15" customWidth="1"/>
    <col min="5" max="5" width="9.8984375" style="15" customWidth="1"/>
    <col min="6" max="6" width="11.3984375" style="15" customWidth="1"/>
    <col min="7" max="7" width="9.09765625" style="15" customWidth="1"/>
    <col min="8" max="8" width="9.69921875" style="15" customWidth="1"/>
    <col min="9" max="9" width="12" style="15" hidden="1" customWidth="1"/>
    <col min="10" max="10" width="0" style="15" hidden="1" customWidth="1"/>
    <col min="11" max="11" width="9.765625E-2" style="15" hidden="1" customWidth="1"/>
    <col min="12" max="13" width="0" style="15" hidden="1" customWidth="1"/>
    <col min="14" max="14" width="15" style="15" customWidth="1"/>
    <col min="15" max="16384" width="9.09765625" style="15"/>
  </cols>
  <sheetData>
    <row r="2" spans="1:14" ht="32.25" customHeight="1">
      <c r="A2" s="239" t="s">
        <v>83</v>
      </c>
      <c r="B2" s="239"/>
      <c r="C2" s="239"/>
      <c r="D2" s="239"/>
      <c r="E2" s="239"/>
      <c r="F2" s="239"/>
      <c r="G2" s="239"/>
      <c r="H2" s="239"/>
      <c r="I2" s="239"/>
      <c r="J2" s="239"/>
      <c r="K2" s="239"/>
      <c r="L2" s="239"/>
      <c r="M2" s="239"/>
      <c r="N2" s="239"/>
    </row>
    <row r="3" spans="1:14" ht="29.25" customHeight="1">
      <c r="A3" s="240" t="s">
        <v>137</v>
      </c>
      <c r="B3" s="240"/>
      <c r="C3" s="240"/>
      <c r="D3" s="240"/>
      <c r="E3" s="240"/>
      <c r="F3" s="240"/>
      <c r="G3" s="240"/>
      <c r="H3" s="240"/>
      <c r="I3" s="240"/>
      <c r="J3" s="240"/>
      <c r="K3" s="240"/>
      <c r="L3" s="240"/>
      <c r="M3" s="240"/>
      <c r="N3" s="240"/>
    </row>
    <row r="4" spans="1:14" ht="17.25" customHeight="1" thickBot="1">
      <c r="A4" s="75" t="s">
        <v>49</v>
      </c>
      <c r="B4" s="29"/>
      <c r="C4" s="29"/>
      <c r="D4" s="29"/>
      <c r="E4" s="29"/>
      <c r="F4" s="29"/>
      <c r="G4" s="29"/>
      <c r="H4" s="29"/>
      <c r="I4" s="5" t="s">
        <v>40</v>
      </c>
      <c r="N4" s="93" t="s">
        <v>40</v>
      </c>
    </row>
    <row r="5" spans="1:14" ht="27" customHeight="1" thickTop="1">
      <c r="A5" s="245" t="s">
        <v>50</v>
      </c>
      <c r="B5" s="193" t="s">
        <v>21</v>
      </c>
      <c r="C5" s="193"/>
      <c r="D5" s="193"/>
      <c r="E5" s="193"/>
      <c r="F5" s="193" t="s">
        <v>12</v>
      </c>
      <c r="G5" s="193" t="s">
        <v>32</v>
      </c>
      <c r="H5" s="191"/>
      <c r="I5" s="248" t="s">
        <v>36</v>
      </c>
      <c r="J5" s="54"/>
      <c r="K5" s="54"/>
      <c r="L5" s="54"/>
      <c r="M5" s="54"/>
      <c r="N5" s="241" t="s">
        <v>36</v>
      </c>
    </row>
    <row r="6" spans="1:14" ht="27.75" customHeight="1">
      <c r="A6" s="246"/>
      <c r="B6" s="251" t="s">
        <v>85</v>
      </c>
      <c r="C6" s="251"/>
      <c r="D6" s="251"/>
      <c r="E6" s="251"/>
      <c r="F6" s="194"/>
      <c r="G6" s="252" t="s">
        <v>39</v>
      </c>
      <c r="H6" s="253"/>
      <c r="I6" s="249"/>
      <c r="J6" s="55"/>
      <c r="K6" s="55"/>
      <c r="L6" s="55"/>
      <c r="M6" s="55"/>
      <c r="N6" s="242"/>
    </row>
    <row r="7" spans="1:14" ht="68.25" customHeight="1" thickBot="1">
      <c r="A7" s="247"/>
      <c r="B7" s="57" t="s">
        <v>84</v>
      </c>
      <c r="C7" s="57" t="s">
        <v>82</v>
      </c>
      <c r="D7" s="57" t="s">
        <v>106</v>
      </c>
      <c r="E7" s="57" t="s">
        <v>114</v>
      </c>
      <c r="F7" s="92" t="s">
        <v>13</v>
      </c>
      <c r="G7" s="57" t="s">
        <v>112</v>
      </c>
      <c r="H7" s="58" t="s">
        <v>113</v>
      </c>
      <c r="I7" s="250"/>
      <c r="J7" s="55"/>
      <c r="K7" s="55"/>
      <c r="L7" s="55"/>
      <c r="M7" s="55"/>
      <c r="N7" s="243"/>
    </row>
    <row r="8" spans="1:14" ht="18" customHeight="1" thickTop="1">
      <c r="A8" s="60" t="s">
        <v>67</v>
      </c>
      <c r="B8" s="150">
        <v>48002</v>
      </c>
      <c r="C8" s="150">
        <v>48002</v>
      </c>
      <c r="D8" s="150">
        <v>0</v>
      </c>
      <c r="E8" s="151">
        <v>0</v>
      </c>
      <c r="F8" s="150">
        <v>63989</v>
      </c>
      <c r="G8" s="28">
        <f>F8/B8*1000</f>
        <v>1333.0486229740427</v>
      </c>
      <c r="H8" s="28">
        <f>F8/C8*1000</f>
        <v>1333.0486229740427</v>
      </c>
      <c r="I8" s="12" t="s">
        <v>45</v>
      </c>
      <c r="J8" s="51"/>
      <c r="K8" s="51"/>
      <c r="L8" s="51"/>
      <c r="M8" s="51"/>
      <c r="N8" s="98" t="s">
        <v>63</v>
      </c>
    </row>
    <row r="9" spans="1:14">
      <c r="A9" s="44" t="s">
        <v>68</v>
      </c>
      <c r="B9" s="141">
        <v>215286</v>
      </c>
      <c r="C9" s="141">
        <v>215286</v>
      </c>
      <c r="D9" s="152">
        <v>0</v>
      </c>
      <c r="E9" s="152">
        <v>0</v>
      </c>
      <c r="F9" s="141">
        <v>347907</v>
      </c>
      <c r="G9" s="28">
        <f t="shared" ref="G9:G18" si="0">F9/B9*1000</f>
        <v>1616.0224074022462</v>
      </c>
      <c r="H9" s="28">
        <f t="shared" ref="H9:H18" si="1">F9/C9*1000</f>
        <v>1616.0224074022462</v>
      </c>
      <c r="I9" s="12" t="s">
        <v>14</v>
      </c>
      <c r="J9" s="51"/>
      <c r="K9" s="51"/>
      <c r="L9" s="51"/>
      <c r="M9" s="51"/>
      <c r="N9" s="98" t="s">
        <v>54</v>
      </c>
    </row>
    <row r="10" spans="1:14">
      <c r="A10" s="44" t="s">
        <v>69</v>
      </c>
      <c r="B10" s="141">
        <v>766</v>
      </c>
      <c r="C10" s="141">
        <v>703</v>
      </c>
      <c r="D10" s="152">
        <v>0</v>
      </c>
      <c r="E10" s="152">
        <v>63</v>
      </c>
      <c r="F10" s="141">
        <v>952</v>
      </c>
      <c r="G10" s="28">
        <f t="shared" si="0"/>
        <v>1242.8198433420366</v>
      </c>
      <c r="H10" s="28">
        <f t="shared" si="1"/>
        <v>1354.1963015647227</v>
      </c>
      <c r="I10" s="12" t="s">
        <v>52</v>
      </c>
      <c r="J10" s="51"/>
      <c r="K10" s="51"/>
      <c r="L10" s="51"/>
      <c r="M10" s="51"/>
      <c r="N10" s="98" t="s">
        <v>14</v>
      </c>
    </row>
    <row r="11" spans="1:14">
      <c r="A11" s="44" t="s">
        <v>55</v>
      </c>
      <c r="B11" s="141">
        <v>24683.1</v>
      </c>
      <c r="C11" s="153">
        <v>24031</v>
      </c>
      <c r="D11" s="154">
        <v>24.1</v>
      </c>
      <c r="E11" s="154">
        <v>628</v>
      </c>
      <c r="F11" s="153">
        <v>17579</v>
      </c>
      <c r="G11" s="28">
        <f t="shared" si="0"/>
        <v>712.18769117331294</v>
      </c>
      <c r="H11" s="28">
        <f t="shared" si="1"/>
        <v>731.513461778536</v>
      </c>
      <c r="I11" s="12" t="s">
        <v>15</v>
      </c>
      <c r="J11" s="51"/>
      <c r="K11" s="51"/>
      <c r="L11" s="51"/>
      <c r="M11" s="51"/>
      <c r="N11" s="98" t="s">
        <v>52</v>
      </c>
    </row>
    <row r="12" spans="1:14">
      <c r="A12" s="44" t="s">
        <v>8</v>
      </c>
      <c r="B12" s="141">
        <v>797</v>
      </c>
      <c r="C12" s="141">
        <v>724</v>
      </c>
      <c r="D12" s="152">
        <v>0</v>
      </c>
      <c r="E12" s="152">
        <v>73</v>
      </c>
      <c r="F12" s="141">
        <v>564</v>
      </c>
      <c r="G12" s="28">
        <f t="shared" si="0"/>
        <v>707.65370138017568</v>
      </c>
      <c r="H12" s="28">
        <f t="shared" si="1"/>
        <v>779.00552486187848</v>
      </c>
      <c r="I12" s="12" t="s">
        <v>44</v>
      </c>
      <c r="J12" s="51"/>
      <c r="K12" s="51"/>
      <c r="L12" s="51"/>
      <c r="M12" s="51"/>
      <c r="N12" s="98" t="s">
        <v>15</v>
      </c>
    </row>
    <row r="13" spans="1:14">
      <c r="A13" s="44" t="s">
        <v>31</v>
      </c>
      <c r="B13" s="141">
        <v>1271</v>
      </c>
      <c r="C13" s="141">
        <v>1161</v>
      </c>
      <c r="D13" s="152">
        <v>0</v>
      </c>
      <c r="E13" s="152">
        <v>110</v>
      </c>
      <c r="F13" s="141">
        <v>1180</v>
      </c>
      <c r="G13" s="28">
        <f t="shared" si="0"/>
        <v>928.4028324154209</v>
      </c>
      <c r="H13" s="28">
        <f t="shared" si="1"/>
        <v>1016.365202411714</v>
      </c>
      <c r="I13" s="12" t="s">
        <v>17</v>
      </c>
      <c r="J13" s="51"/>
      <c r="K13" s="51"/>
      <c r="L13" s="51"/>
      <c r="M13" s="61"/>
      <c r="N13" s="98" t="s">
        <v>42</v>
      </c>
    </row>
    <row r="14" spans="1:14" ht="16.5" customHeight="1">
      <c r="A14" s="44" t="s">
        <v>56</v>
      </c>
      <c r="B14" s="141">
        <v>38606</v>
      </c>
      <c r="C14" s="141">
        <v>38397</v>
      </c>
      <c r="D14" s="152">
        <v>6</v>
      </c>
      <c r="E14" s="152">
        <v>203</v>
      </c>
      <c r="F14" s="141">
        <v>61444</v>
      </c>
      <c r="G14" s="28">
        <f t="shared" si="0"/>
        <v>1591.566077811739</v>
      </c>
      <c r="H14" s="28">
        <f t="shared" si="1"/>
        <v>1600.2291845717114</v>
      </c>
      <c r="I14" s="12" t="s">
        <v>18</v>
      </c>
      <c r="J14" s="51"/>
      <c r="K14" s="51"/>
      <c r="L14" s="51"/>
      <c r="M14" s="61"/>
      <c r="N14" s="98" t="s">
        <v>53</v>
      </c>
    </row>
    <row r="15" spans="1:14">
      <c r="A15" s="44" t="s">
        <v>4</v>
      </c>
      <c r="B15" s="141">
        <v>2610</v>
      </c>
      <c r="C15" s="141">
        <v>2610</v>
      </c>
      <c r="D15" s="154">
        <v>0</v>
      </c>
      <c r="E15" s="154">
        <v>0</v>
      </c>
      <c r="F15" s="141">
        <v>2088</v>
      </c>
      <c r="G15" s="28">
        <f t="shared" si="0"/>
        <v>800</v>
      </c>
      <c r="H15" s="28">
        <f t="shared" si="1"/>
        <v>800</v>
      </c>
      <c r="I15" s="12" t="s">
        <v>46</v>
      </c>
      <c r="J15" s="51"/>
      <c r="K15" s="51"/>
      <c r="L15" s="51"/>
      <c r="M15" s="61"/>
      <c r="N15" s="98" t="s">
        <v>20</v>
      </c>
    </row>
    <row r="16" spans="1:14">
      <c r="A16" s="44" t="s">
        <v>5</v>
      </c>
      <c r="B16" s="141">
        <v>2237</v>
      </c>
      <c r="C16" s="141">
        <v>463</v>
      </c>
      <c r="D16" s="152">
        <v>0</v>
      </c>
      <c r="E16" s="152">
        <v>1774</v>
      </c>
      <c r="F16" s="141">
        <v>300</v>
      </c>
      <c r="G16" s="28">
        <f t="shared" si="0"/>
        <v>134.10818059901655</v>
      </c>
      <c r="H16" s="28">
        <f t="shared" si="1"/>
        <v>647.94816414686829</v>
      </c>
      <c r="I16" s="45"/>
      <c r="J16" s="50"/>
      <c r="K16" s="50"/>
      <c r="L16" s="50"/>
      <c r="M16" s="50"/>
      <c r="N16" s="98" t="s">
        <v>46</v>
      </c>
    </row>
    <row r="17" spans="1:15">
      <c r="A17" s="44" t="s">
        <v>65</v>
      </c>
      <c r="B17" s="141">
        <v>100</v>
      </c>
      <c r="C17" s="155">
        <v>0</v>
      </c>
      <c r="D17" s="141">
        <v>0</v>
      </c>
      <c r="E17" s="141">
        <v>100</v>
      </c>
      <c r="F17" s="155">
        <v>0</v>
      </c>
      <c r="G17" s="28">
        <f t="shared" si="0"/>
        <v>0</v>
      </c>
      <c r="H17" s="28">
        <v>0</v>
      </c>
      <c r="I17" s="45"/>
      <c r="J17" s="50"/>
      <c r="K17" s="50"/>
      <c r="L17" s="50"/>
      <c r="M17" s="50"/>
      <c r="N17" s="91" t="s">
        <v>66</v>
      </c>
    </row>
    <row r="18" spans="1:15" ht="15.75" customHeight="1">
      <c r="A18" s="44" t="s">
        <v>1</v>
      </c>
      <c r="B18" s="141">
        <f>SUM(B8:B17)</f>
        <v>334358.09999999998</v>
      </c>
      <c r="C18" s="141">
        <f t="shared" ref="C18:F18" si="2">SUM(C8:C17)</f>
        <v>331377</v>
      </c>
      <c r="D18" s="141">
        <f t="shared" si="2"/>
        <v>30.1</v>
      </c>
      <c r="E18" s="141">
        <f t="shared" si="2"/>
        <v>2951</v>
      </c>
      <c r="F18" s="141">
        <f t="shared" si="2"/>
        <v>496003</v>
      </c>
      <c r="G18" s="28">
        <f t="shared" si="0"/>
        <v>1483.4484344778846</v>
      </c>
      <c r="H18" s="28">
        <f t="shared" si="1"/>
        <v>1496.7936821203646</v>
      </c>
      <c r="I18" s="46"/>
      <c r="J18" s="62"/>
      <c r="K18" s="62"/>
      <c r="L18" s="62"/>
      <c r="M18" s="62"/>
      <c r="N18" s="98" t="s">
        <v>11</v>
      </c>
    </row>
    <row r="19" spans="1:15" ht="18" customHeight="1">
      <c r="A19" s="254" t="s">
        <v>70</v>
      </c>
      <c r="B19" s="254"/>
      <c r="C19" s="254"/>
      <c r="D19" s="254"/>
      <c r="E19" s="32"/>
      <c r="F19" s="32"/>
      <c r="G19" s="32"/>
      <c r="H19" s="32"/>
      <c r="I19" s="32"/>
    </row>
    <row r="20" spans="1:15" ht="18" customHeight="1">
      <c r="A20" s="70"/>
      <c r="B20" s="70"/>
      <c r="C20" s="70"/>
      <c r="D20" s="70"/>
      <c r="E20" s="32"/>
      <c r="F20" s="32"/>
      <c r="G20" s="32"/>
      <c r="H20" s="32"/>
      <c r="I20" s="32"/>
    </row>
    <row r="21" spans="1:15" ht="20.25" customHeight="1">
      <c r="A21" s="244" t="s">
        <v>78</v>
      </c>
      <c r="B21" s="244"/>
      <c r="C21" s="244"/>
      <c r="D21" s="244"/>
      <c r="E21" s="244"/>
      <c r="F21" s="244"/>
      <c r="G21" s="244"/>
      <c r="H21" s="244"/>
      <c r="I21" s="244"/>
      <c r="J21" s="244"/>
      <c r="K21" s="244"/>
      <c r="L21" s="244"/>
      <c r="M21" s="244"/>
      <c r="N21" s="244"/>
    </row>
    <row r="22" spans="1:15" ht="20.25" customHeight="1">
      <c r="A22" s="244" t="s">
        <v>127</v>
      </c>
      <c r="B22" s="244"/>
      <c r="C22" s="244"/>
      <c r="D22" s="244"/>
      <c r="E22" s="244"/>
      <c r="F22" s="244"/>
      <c r="G22" s="244"/>
      <c r="H22" s="244"/>
      <c r="I22" s="244"/>
      <c r="J22" s="244"/>
      <c r="K22" s="244"/>
      <c r="L22" s="244"/>
      <c r="M22" s="244"/>
      <c r="N22" s="244"/>
    </row>
    <row r="23" spans="1:15" ht="20.25" customHeight="1">
      <c r="A23" s="238" t="s">
        <v>86</v>
      </c>
      <c r="B23" s="238"/>
      <c r="C23" s="238"/>
      <c r="D23" s="238"/>
      <c r="E23" s="238"/>
      <c r="F23" s="238"/>
      <c r="G23" s="238"/>
      <c r="H23" s="238"/>
      <c r="I23" s="238"/>
      <c r="J23" s="238"/>
      <c r="K23" s="238"/>
      <c r="L23" s="238"/>
      <c r="M23" s="238"/>
      <c r="N23" s="238"/>
      <c r="O23" s="18"/>
    </row>
    <row r="24" spans="1:15">
      <c r="H24" s="14"/>
      <c r="I24" s="13"/>
    </row>
    <row r="25" spans="1:15">
      <c r="G25" s="20"/>
    </row>
    <row r="26" spans="1:15" ht="30" customHeight="1">
      <c r="N26" s="237" t="s">
        <v>152</v>
      </c>
    </row>
    <row r="27" spans="1:15">
      <c r="N27" s="237"/>
    </row>
    <row r="28" spans="1:15">
      <c r="N28" s="237"/>
    </row>
    <row r="29" spans="1:15">
      <c r="N29" s="237"/>
    </row>
    <row r="30" spans="1:15">
      <c r="N30" s="237"/>
    </row>
    <row r="31" spans="1:15">
      <c r="N31" s="237"/>
    </row>
    <row r="32" spans="1:15">
      <c r="N32" s="237"/>
    </row>
    <row r="33" spans="14:14">
      <c r="N33" s="237"/>
    </row>
    <row r="34" spans="14:14">
      <c r="N34" s="237"/>
    </row>
    <row r="35" spans="14:14">
      <c r="N35" s="237"/>
    </row>
  </sheetData>
  <mergeCells count="15">
    <mergeCell ref="N26:N35"/>
    <mergeCell ref="A23:N23"/>
    <mergeCell ref="A2:N2"/>
    <mergeCell ref="A3:N3"/>
    <mergeCell ref="N5:N7"/>
    <mergeCell ref="A22:N22"/>
    <mergeCell ref="A21:N21"/>
    <mergeCell ref="A5:A7"/>
    <mergeCell ref="B5:E5"/>
    <mergeCell ref="F5:F6"/>
    <mergeCell ref="G5:H5"/>
    <mergeCell ref="I5:I7"/>
    <mergeCell ref="B6:E6"/>
    <mergeCell ref="G6:H6"/>
    <mergeCell ref="A19:D19"/>
  </mergeCells>
  <printOptions horizontalCentered="1" verticalCentered="1"/>
  <pageMargins left="0.196850393700787" right="0.196850393700787" top="0.39370078740157499" bottom="0.39370078740157499" header="0.31496062992126" footer="0.31496062992126"/>
  <pageSetup paperSize="9" orientation="portrait" r:id="rId1"/>
  <headerFooter>
    <oddFooter xml:space="preserve">&amp;C11&amp;R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rightToLeft="1" topLeftCell="A10" zoomScale="98" zoomScaleNormal="98" workbookViewId="0">
      <selection activeCell="K21" sqref="K21"/>
    </sheetView>
  </sheetViews>
  <sheetFormatPr defaultColWidth="9.09765625" defaultRowHeight="13.8"/>
  <cols>
    <col min="1" max="1" width="8.8984375" style="15" customWidth="1"/>
    <col min="2" max="2" width="8.59765625" style="15" customWidth="1"/>
    <col min="3" max="3" width="10.296875" style="15" customWidth="1"/>
    <col min="4" max="4" width="9.8984375" style="15" customWidth="1"/>
    <col min="5" max="5" width="10" style="15" customWidth="1"/>
    <col min="6" max="6" width="9.8984375" style="15" customWidth="1"/>
    <col min="7" max="7" width="7.8984375" style="15" customWidth="1"/>
    <col min="8" max="8" width="10.09765625" style="15" customWidth="1"/>
    <col min="9" max="9" width="12.09765625" style="15" customWidth="1"/>
    <col min="10" max="16384" width="9.09765625" style="15"/>
  </cols>
  <sheetData>
    <row r="1" spans="1:9" ht="32.25" customHeight="1">
      <c r="A1" s="239" t="s">
        <v>88</v>
      </c>
      <c r="B1" s="239"/>
      <c r="C1" s="239"/>
      <c r="D1" s="239"/>
      <c r="E1" s="239"/>
      <c r="F1" s="239"/>
      <c r="G1" s="239"/>
      <c r="H1" s="239"/>
      <c r="I1" s="239"/>
    </row>
    <row r="2" spans="1:9" ht="31.5" customHeight="1">
      <c r="A2" s="187" t="s">
        <v>87</v>
      </c>
      <c r="B2" s="187"/>
      <c r="C2" s="187"/>
      <c r="D2" s="187"/>
      <c r="E2" s="187"/>
      <c r="F2" s="187"/>
      <c r="G2" s="187"/>
      <c r="H2" s="187"/>
      <c r="I2" s="187"/>
    </row>
    <row r="3" spans="1:9" ht="21.75" customHeight="1" thickBot="1">
      <c r="A3" s="72" t="s">
        <v>147</v>
      </c>
      <c r="B3" s="71"/>
      <c r="C3" s="71"/>
      <c r="D3" s="71"/>
      <c r="E3" s="71"/>
      <c r="F3" s="71"/>
      <c r="G3" s="71"/>
      <c r="H3" s="71"/>
      <c r="I3" s="139" t="s">
        <v>24</v>
      </c>
    </row>
    <row r="4" spans="1:9" ht="31.2" customHeight="1" thickTop="1">
      <c r="A4" s="245" t="s">
        <v>50</v>
      </c>
      <c r="B4" s="193" t="s">
        <v>21</v>
      </c>
      <c r="C4" s="193"/>
      <c r="D4" s="193"/>
      <c r="E4" s="193"/>
      <c r="F4" s="193" t="s">
        <v>12</v>
      </c>
      <c r="G4" s="189" t="s">
        <v>32</v>
      </c>
      <c r="H4" s="191"/>
      <c r="I4" s="261" t="s">
        <v>36</v>
      </c>
    </row>
    <row r="5" spans="1:9" ht="29.25" customHeight="1">
      <c r="A5" s="246"/>
      <c r="B5" s="251" t="s">
        <v>85</v>
      </c>
      <c r="C5" s="251"/>
      <c r="D5" s="251"/>
      <c r="E5" s="251"/>
      <c r="F5" s="194"/>
      <c r="G5" s="257" t="s">
        <v>39</v>
      </c>
      <c r="H5" s="253"/>
      <c r="I5" s="262"/>
    </row>
    <row r="6" spans="1:9" ht="67.5" customHeight="1" thickBot="1">
      <c r="A6" s="247"/>
      <c r="B6" s="57" t="s">
        <v>123</v>
      </c>
      <c r="C6" s="57" t="s">
        <v>122</v>
      </c>
      <c r="D6" s="57" t="s">
        <v>106</v>
      </c>
      <c r="E6" s="57" t="s">
        <v>89</v>
      </c>
      <c r="F6" s="92" t="s">
        <v>13</v>
      </c>
      <c r="G6" s="73" t="s">
        <v>121</v>
      </c>
      <c r="H6" s="58" t="s">
        <v>120</v>
      </c>
      <c r="I6" s="263"/>
    </row>
    <row r="7" spans="1:9" ht="17.7" customHeight="1" thickTop="1">
      <c r="A7" s="60" t="s">
        <v>67</v>
      </c>
      <c r="B7" s="156">
        <v>494</v>
      </c>
      <c r="C7" s="156">
        <v>494</v>
      </c>
      <c r="D7" s="152">
        <v>0</v>
      </c>
      <c r="E7" s="156">
        <v>0</v>
      </c>
      <c r="F7" s="157">
        <v>519</v>
      </c>
      <c r="G7" s="27">
        <f>F7/B7*1000</f>
        <v>1050.6072874493927</v>
      </c>
      <c r="H7" s="27">
        <f>F7/C7*1000</f>
        <v>1050.6072874493927</v>
      </c>
      <c r="I7" s="98" t="s">
        <v>63</v>
      </c>
    </row>
    <row r="8" spans="1:9" ht="17.7" customHeight="1">
      <c r="A8" s="47" t="s">
        <v>8</v>
      </c>
      <c r="B8" s="144">
        <v>80</v>
      </c>
      <c r="C8" s="144">
        <v>80</v>
      </c>
      <c r="D8" s="152">
        <v>0</v>
      </c>
      <c r="E8" s="152">
        <v>0</v>
      </c>
      <c r="F8" s="157">
        <v>49</v>
      </c>
      <c r="G8" s="112">
        <f t="shared" ref="G8:G9" si="0">F8/B8*1000</f>
        <v>612.5</v>
      </c>
      <c r="H8" s="27">
        <f t="shared" ref="H8:H9" si="1">F8/C8*1000</f>
        <v>612.5</v>
      </c>
      <c r="I8" s="91" t="s">
        <v>15</v>
      </c>
    </row>
    <row r="9" spans="1:9" ht="17.7" customHeight="1">
      <c r="A9" s="47" t="s">
        <v>56</v>
      </c>
      <c r="B9" s="144">
        <v>80</v>
      </c>
      <c r="C9" s="144">
        <v>77</v>
      </c>
      <c r="D9" s="152">
        <v>0</v>
      </c>
      <c r="E9" s="152">
        <v>3</v>
      </c>
      <c r="F9" s="157">
        <v>101</v>
      </c>
      <c r="G9" s="27">
        <f t="shared" si="0"/>
        <v>1262.5</v>
      </c>
      <c r="H9" s="27">
        <f t="shared" si="1"/>
        <v>1311.6883116883118</v>
      </c>
      <c r="I9" s="91" t="s">
        <v>53</v>
      </c>
    </row>
    <row r="10" spans="1:9" ht="17.7" customHeight="1">
      <c r="A10" s="44" t="s">
        <v>1</v>
      </c>
      <c r="B10" s="144">
        <f>SUM(B7:B9)</f>
        <v>654</v>
      </c>
      <c r="C10" s="144">
        <f t="shared" ref="C10:F10" si="2">SUM(C7:C9)</f>
        <v>651</v>
      </c>
      <c r="D10" s="144">
        <f t="shared" si="2"/>
        <v>0</v>
      </c>
      <c r="E10" s="144">
        <f>SUM(E7:E9)</f>
        <v>3</v>
      </c>
      <c r="F10" s="144">
        <f t="shared" si="2"/>
        <v>669</v>
      </c>
      <c r="G10" s="28">
        <f>F10/B10*1000</f>
        <v>1022.9357798165138</v>
      </c>
      <c r="H10" s="28">
        <f>F10/C10*1000</f>
        <v>1027.6497695852536</v>
      </c>
      <c r="I10" s="91" t="s">
        <v>11</v>
      </c>
    </row>
    <row r="11" spans="1:9" ht="21" customHeight="1">
      <c r="A11" s="49"/>
      <c r="B11" s="49"/>
      <c r="C11" s="49"/>
      <c r="D11" s="49"/>
      <c r="E11" s="49"/>
      <c r="F11" s="49"/>
      <c r="G11" s="49"/>
      <c r="H11" s="49"/>
      <c r="I11" s="49"/>
    </row>
    <row r="12" spans="1:9" ht="21" customHeight="1">
      <c r="A12" s="49"/>
      <c r="B12" s="49"/>
      <c r="C12" s="49"/>
      <c r="D12" s="49"/>
      <c r="E12" s="49"/>
      <c r="F12" s="49"/>
      <c r="G12" s="49"/>
      <c r="H12" s="49"/>
      <c r="I12" s="49"/>
    </row>
    <row r="13" spans="1:9" ht="30" customHeight="1">
      <c r="A13" s="239" t="s">
        <v>90</v>
      </c>
      <c r="B13" s="239"/>
      <c r="C13" s="239"/>
      <c r="D13" s="239"/>
      <c r="E13" s="239"/>
      <c r="F13" s="239"/>
      <c r="G13" s="239"/>
      <c r="H13" s="239"/>
      <c r="I13" s="239"/>
    </row>
    <row r="14" spans="1:9" ht="28.5" customHeight="1">
      <c r="A14" s="266" t="s">
        <v>91</v>
      </c>
      <c r="B14" s="266"/>
      <c r="C14" s="266"/>
      <c r="D14" s="266"/>
      <c r="E14" s="266"/>
      <c r="F14" s="266"/>
      <c r="G14" s="266"/>
      <c r="H14" s="266"/>
      <c r="I14" s="266"/>
    </row>
    <row r="15" spans="1:9" ht="21.75" customHeight="1" thickBot="1">
      <c r="A15" s="72" t="s">
        <v>148</v>
      </c>
      <c r="B15" s="29"/>
      <c r="C15" s="7"/>
      <c r="D15" s="7"/>
      <c r="E15" s="7"/>
      <c r="F15" s="7"/>
      <c r="G15" s="7"/>
      <c r="H15" s="7"/>
      <c r="I15" s="140" t="s">
        <v>154</v>
      </c>
    </row>
    <row r="16" spans="1:9" ht="27.6" customHeight="1" thickTop="1">
      <c r="A16" s="258" t="s">
        <v>2</v>
      </c>
      <c r="B16" s="193" t="s">
        <v>21</v>
      </c>
      <c r="C16" s="193"/>
      <c r="D16" s="193"/>
      <c r="E16" s="191"/>
      <c r="F16" s="193" t="s">
        <v>12</v>
      </c>
      <c r="G16" s="189" t="s">
        <v>32</v>
      </c>
      <c r="H16" s="191"/>
      <c r="I16" s="261" t="s">
        <v>36</v>
      </c>
    </row>
    <row r="17" spans="1:9" ht="28.5" customHeight="1">
      <c r="A17" s="259"/>
      <c r="B17" s="252" t="s">
        <v>124</v>
      </c>
      <c r="C17" s="252"/>
      <c r="D17" s="252"/>
      <c r="E17" s="253"/>
      <c r="F17" s="194"/>
      <c r="G17" s="264" t="s">
        <v>39</v>
      </c>
      <c r="H17" s="265"/>
      <c r="I17" s="262"/>
    </row>
    <row r="18" spans="1:9" ht="66.599999999999994" thickBot="1">
      <c r="A18" s="260"/>
      <c r="B18" s="56" t="s">
        <v>107</v>
      </c>
      <c r="C18" s="56" t="s">
        <v>100</v>
      </c>
      <c r="D18" s="57" t="s">
        <v>106</v>
      </c>
      <c r="E18" s="58" t="s">
        <v>103</v>
      </c>
      <c r="F18" s="92" t="s">
        <v>13</v>
      </c>
      <c r="G18" s="59" t="s">
        <v>104</v>
      </c>
      <c r="H18" s="58" t="s">
        <v>105</v>
      </c>
      <c r="I18" s="263"/>
    </row>
    <row r="19" spans="1:9" ht="17.7" customHeight="1" thickTop="1">
      <c r="A19" s="76" t="s">
        <v>67</v>
      </c>
      <c r="B19" s="150">
        <v>47508</v>
      </c>
      <c r="C19" s="150">
        <v>47508</v>
      </c>
      <c r="D19" s="158">
        <v>0</v>
      </c>
      <c r="E19" s="151">
        <v>0</v>
      </c>
      <c r="F19" s="150">
        <v>63470</v>
      </c>
      <c r="G19" s="79">
        <f>F19/B19*1000</f>
        <v>1335.9855182285089</v>
      </c>
      <c r="H19" s="48">
        <f>F19/C19*1000</f>
        <v>1335.9855182285089</v>
      </c>
      <c r="I19" s="90" t="s">
        <v>63</v>
      </c>
    </row>
    <row r="20" spans="1:9" ht="17.7" customHeight="1">
      <c r="A20" s="77" t="s">
        <v>68</v>
      </c>
      <c r="B20" s="141">
        <v>215286</v>
      </c>
      <c r="C20" s="141">
        <v>215286</v>
      </c>
      <c r="D20" s="141">
        <v>0</v>
      </c>
      <c r="E20" s="141">
        <v>0</v>
      </c>
      <c r="F20" s="141">
        <v>347907</v>
      </c>
      <c r="G20" s="79">
        <f t="shared" ref="G20:G28" si="3">F20/B20*1000</f>
        <v>1616.0224074022462</v>
      </c>
      <c r="H20" s="48">
        <f t="shared" ref="H20:H27" si="4">F20/C20*1000</f>
        <v>1616.0224074022462</v>
      </c>
      <c r="I20" s="91" t="s">
        <v>54</v>
      </c>
    </row>
    <row r="21" spans="1:9" ht="17.7" customHeight="1">
      <c r="A21" s="77" t="s">
        <v>69</v>
      </c>
      <c r="B21" s="141">
        <v>766</v>
      </c>
      <c r="C21" s="141">
        <v>703</v>
      </c>
      <c r="D21" s="152">
        <v>0</v>
      </c>
      <c r="E21" s="152">
        <v>63</v>
      </c>
      <c r="F21" s="141">
        <v>952</v>
      </c>
      <c r="G21" s="79">
        <f t="shared" si="3"/>
        <v>1242.8198433420366</v>
      </c>
      <c r="H21" s="48">
        <f t="shared" si="4"/>
        <v>1354.1963015647227</v>
      </c>
      <c r="I21" s="91" t="s">
        <v>14</v>
      </c>
    </row>
    <row r="22" spans="1:9" s="26" customFormat="1" ht="17.7" customHeight="1">
      <c r="A22" s="77" t="s">
        <v>55</v>
      </c>
      <c r="B22" s="141">
        <v>24683.1</v>
      </c>
      <c r="C22" s="153">
        <v>24031</v>
      </c>
      <c r="D22" s="154">
        <v>24.1</v>
      </c>
      <c r="E22" s="154">
        <v>628</v>
      </c>
      <c r="F22" s="153">
        <v>17579</v>
      </c>
      <c r="G22" s="79">
        <f t="shared" si="3"/>
        <v>712.18769117331294</v>
      </c>
      <c r="H22" s="48">
        <f t="shared" si="4"/>
        <v>731.513461778536</v>
      </c>
      <c r="I22" s="91" t="s">
        <v>52</v>
      </c>
    </row>
    <row r="23" spans="1:9" ht="17.7" customHeight="1">
      <c r="A23" s="77" t="s">
        <v>8</v>
      </c>
      <c r="B23" s="141">
        <v>717</v>
      </c>
      <c r="C23" s="153">
        <v>644</v>
      </c>
      <c r="D23" s="154">
        <v>0</v>
      </c>
      <c r="E23" s="154">
        <v>73</v>
      </c>
      <c r="F23" s="153">
        <v>515</v>
      </c>
      <c r="G23" s="79">
        <f t="shared" si="3"/>
        <v>718.27057182705721</v>
      </c>
      <c r="H23" s="48">
        <f t="shared" si="4"/>
        <v>799.68944099378882</v>
      </c>
      <c r="I23" s="91" t="s">
        <v>15</v>
      </c>
    </row>
    <row r="24" spans="1:9" ht="17.7" customHeight="1">
      <c r="A24" s="77" t="s">
        <v>31</v>
      </c>
      <c r="B24" s="141">
        <v>1271</v>
      </c>
      <c r="C24" s="141">
        <v>1161</v>
      </c>
      <c r="D24" s="152">
        <v>0</v>
      </c>
      <c r="E24" s="152">
        <v>110</v>
      </c>
      <c r="F24" s="141">
        <v>1180</v>
      </c>
      <c r="G24" s="79">
        <f t="shared" si="3"/>
        <v>928.4028324154209</v>
      </c>
      <c r="H24" s="48">
        <f t="shared" si="4"/>
        <v>1016.365202411714</v>
      </c>
      <c r="I24" s="91" t="s">
        <v>42</v>
      </c>
    </row>
    <row r="25" spans="1:9" ht="17.7" customHeight="1">
      <c r="A25" s="77" t="s">
        <v>56</v>
      </c>
      <c r="B25" s="141">
        <v>38526</v>
      </c>
      <c r="C25" s="153">
        <v>38320</v>
      </c>
      <c r="D25" s="154">
        <v>6</v>
      </c>
      <c r="E25" s="154">
        <v>200</v>
      </c>
      <c r="F25" s="153">
        <v>61343</v>
      </c>
      <c r="G25" s="79">
        <f t="shared" si="3"/>
        <v>1592.2493900223226</v>
      </c>
      <c r="H25" s="48">
        <f t="shared" si="4"/>
        <v>1600.8089770354904</v>
      </c>
      <c r="I25" s="91" t="s">
        <v>53</v>
      </c>
    </row>
    <row r="26" spans="1:9" ht="17.7" customHeight="1">
      <c r="A26" s="77" t="s">
        <v>4</v>
      </c>
      <c r="B26" s="141">
        <v>2610</v>
      </c>
      <c r="C26" s="153">
        <v>2610</v>
      </c>
      <c r="D26" s="154">
        <v>0</v>
      </c>
      <c r="E26" s="154">
        <v>0</v>
      </c>
      <c r="F26" s="153">
        <v>2088</v>
      </c>
      <c r="G26" s="79">
        <f t="shared" si="3"/>
        <v>800</v>
      </c>
      <c r="H26" s="48">
        <f t="shared" si="4"/>
        <v>800</v>
      </c>
      <c r="I26" s="91" t="s">
        <v>20</v>
      </c>
    </row>
    <row r="27" spans="1:9" ht="17.7" customHeight="1">
      <c r="A27" s="77" t="s">
        <v>5</v>
      </c>
      <c r="B27" s="141">
        <v>2237</v>
      </c>
      <c r="C27" s="153">
        <v>463</v>
      </c>
      <c r="D27" s="154">
        <v>0</v>
      </c>
      <c r="E27" s="154">
        <v>1774</v>
      </c>
      <c r="F27" s="153">
        <v>300</v>
      </c>
      <c r="G27" s="79">
        <f t="shared" si="3"/>
        <v>134.10818059901655</v>
      </c>
      <c r="H27" s="48">
        <f t="shared" si="4"/>
        <v>647.94816414686829</v>
      </c>
      <c r="I27" s="91" t="s">
        <v>46</v>
      </c>
    </row>
    <row r="28" spans="1:9" ht="17.7" customHeight="1">
      <c r="A28" s="78" t="s">
        <v>65</v>
      </c>
      <c r="B28" s="141">
        <v>100</v>
      </c>
      <c r="C28" s="155">
        <v>0</v>
      </c>
      <c r="D28" s="159">
        <v>0</v>
      </c>
      <c r="E28" s="159">
        <v>100</v>
      </c>
      <c r="F28" s="155">
        <v>0</v>
      </c>
      <c r="G28" s="79">
        <f t="shared" si="3"/>
        <v>0</v>
      </c>
      <c r="H28" s="48">
        <v>0</v>
      </c>
      <c r="I28" s="91" t="s">
        <v>66</v>
      </c>
    </row>
    <row r="29" spans="1:9" ht="17.7" customHeight="1">
      <c r="A29" s="78" t="s">
        <v>1</v>
      </c>
      <c r="B29" s="155">
        <f>SUM(B19:B28)</f>
        <v>333704.09999999998</v>
      </c>
      <c r="C29" s="155">
        <f t="shared" ref="C29:F29" si="5">SUM(C19:C28)</f>
        <v>330726</v>
      </c>
      <c r="D29" s="155">
        <f t="shared" si="5"/>
        <v>30.1</v>
      </c>
      <c r="E29" s="155">
        <f t="shared" si="5"/>
        <v>2948</v>
      </c>
      <c r="F29" s="155">
        <f t="shared" si="5"/>
        <v>495334</v>
      </c>
      <c r="G29" s="80">
        <f>F29/B29*1000</f>
        <v>1484.3509564311616</v>
      </c>
      <c r="H29" s="80">
        <f>F29/C29*1000</f>
        <v>1497.7171434964291</v>
      </c>
      <c r="I29" s="91" t="s">
        <v>11</v>
      </c>
    </row>
    <row r="30" spans="1:9">
      <c r="A30" s="256" t="s">
        <v>70</v>
      </c>
      <c r="B30" s="256"/>
      <c r="C30" s="256"/>
      <c r="D30" s="256"/>
      <c r="E30" s="30"/>
      <c r="F30" s="30"/>
      <c r="G30" s="30"/>
      <c r="H30" s="30"/>
    </row>
  </sheetData>
  <mergeCells count="19">
    <mergeCell ref="A1:I1"/>
    <mergeCell ref="A2:I2"/>
    <mergeCell ref="A16:A18"/>
    <mergeCell ref="B16:E16"/>
    <mergeCell ref="I4:I6"/>
    <mergeCell ref="F16:F17"/>
    <mergeCell ref="G16:H16"/>
    <mergeCell ref="B17:E17"/>
    <mergeCell ref="I16:I18"/>
    <mergeCell ref="G17:H17"/>
    <mergeCell ref="A13:I13"/>
    <mergeCell ref="A14:I14"/>
    <mergeCell ref="A4:A6"/>
    <mergeCell ref="B4:E4"/>
    <mergeCell ref="F4:F5"/>
    <mergeCell ref="G4:H4"/>
    <mergeCell ref="A30:D30"/>
    <mergeCell ref="B5:E5"/>
    <mergeCell ref="G5:H5"/>
  </mergeCells>
  <printOptions horizontalCentered="1" verticalCentered="1"/>
  <pageMargins left="0.25" right="0.5" top="0.25" bottom="0.25" header="0.31496062992126" footer="0.31496062992126"/>
  <pageSetup paperSize="9" orientation="portrait" r:id="rId1"/>
  <headerFooter>
    <oddFooter xml:space="preserve">&amp;C14&amp;R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rightToLeft="1" zoomScaleNormal="100" workbookViewId="0">
      <selection activeCell="J15" sqref="J15"/>
    </sheetView>
  </sheetViews>
  <sheetFormatPr defaultRowHeight="13.8"/>
  <cols>
    <col min="1" max="1" width="11" customWidth="1"/>
    <col min="2" max="2" width="8.69921875" customWidth="1"/>
    <col min="3" max="3" width="11.296875" customWidth="1"/>
    <col min="4" max="4" width="10.69921875" customWidth="1"/>
    <col min="5" max="5" width="10.59765625" customWidth="1"/>
    <col min="6" max="6" width="9.296875" customWidth="1"/>
    <col min="7" max="8" width="12.09765625" customWidth="1"/>
    <col min="16" max="16" width="13" customWidth="1"/>
  </cols>
  <sheetData>
    <row r="1" spans="1:13" ht="33" customHeight="1">
      <c r="A1" s="239" t="s">
        <v>155</v>
      </c>
      <c r="B1" s="239"/>
      <c r="C1" s="239"/>
      <c r="D1" s="239"/>
      <c r="E1" s="239"/>
      <c r="F1" s="239"/>
      <c r="G1" s="239"/>
      <c r="H1" s="239"/>
    </row>
    <row r="2" spans="1:13" ht="30" customHeight="1">
      <c r="A2" s="187" t="s">
        <v>92</v>
      </c>
      <c r="B2" s="187"/>
      <c r="C2" s="187"/>
      <c r="D2" s="187"/>
      <c r="E2" s="187"/>
      <c r="F2" s="187"/>
      <c r="G2" s="187"/>
      <c r="H2" s="187"/>
    </row>
    <row r="3" spans="1:13" ht="16.2" thickBot="1">
      <c r="A3" s="268" t="s">
        <v>75</v>
      </c>
      <c r="B3" s="268"/>
      <c r="C3" s="52"/>
      <c r="D3" s="52"/>
      <c r="E3" s="52"/>
      <c r="F3" s="52"/>
      <c r="G3" s="52"/>
      <c r="H3" s="93" t="s">
        <v>76</v>
      </c>
    </row>
    <row r="4" spans="1:13" ht="21.75" customHeight="1" thickTop="1">
      <c r="A4" s="258" t="s">
        <v>50</v>
      </c>
      <c r="B4" s="270" t="s">
        <v>23</v>
      </c>
      <c r="C4" s="270"/>
      <c r="D4" s="270"/>
      <c r="E4" s="270" t="s">
        <v>12</v>
      </c>
      <c r="F4" s="270" t="s">
        <v>32</v>
      </c>
      <c r="G4" s="272"/>
      <c r="H4" s="261" t="s">
        <v>36</v>
      </c>
    </row>
    <row r="5" spans="1:13" ht="27" customHeight="1">
      <c r="A5" s="269"/>
      <c r="B5" s="273" t="s">
        <v>77</v>
      </c>
      <c r="C5" s="273"/>
      <c r="D5" s="273"/>
      <c r="E5" s="271"/>
      <c r="F5" s="252" t="s">
        <v>38</v>
      </c>
      <c r="G5" s="253"/>
      <c r="H5" s="262"/>
      <c r="I5" s="23"/>
      <c r="J5" s="23"/>
      <c r="K5" s="23"/>
      <c r="L5" s="23"/>
      <c r="M5" s="23"/>
    </row>
    <row r="6" spans="1:13" ht="54" customHeight="1" thickBot="1">
      <c r="A6" s="260"/>
      <c r="B6" s="81" t="s">
        <v>111</v>
      </c>
      <c r="C6" s="81" t="s">
        <v>110</v>
      </c>
      <c r="D6" s="81" t="s">
        <v>109</v>
      </c>
      <c r="E6" s="92" t="s">
        <v>13</v>
      </c>
      <c r="F6" s="81" t="s">
        <v>93</v>
      </c>
      <c r="G6" s="82" t="s">
        <v>108</v>
      </c>
      <c r="H6" s="263"/>
      <c r="I6" s="23"/>
      <c r="J6" s="23"/>
      <c r="K6" s="23"/>
      <c r="L6" s="23"/>
      <c r="M6" s="23"/>
    </row>
    <row r="7" spans="1:13" s="15" customFormat="1" ht="14.4" thickTop="1">
      <c r="A7" s="78" t="s">
        <v>67</v>
      </c>
      <c r="B7" s="160">
        <v>29425</v>
      </c>
      <c r="C7" s="161">
        <v>29425</v>
      </c>
      <c r="D7" s="160">
        <v>0</v>
      </c>
      <c r="E7" s="160">
        <v>123832</v>
      </c>
      <c r="F7" s="111">
        <f>E7/B7*1000</f>
        <v>4208.3942225998308</v>
      </c>
      <c r="G7" s="103">
        <f t="shared" ref="G7:G16" si="0">E7/C7*1000</f>
        <v>4208.3942225998308</v>
      </c>
      <c r="H7" s="94" t="s">
        <v>63</v>
      </c>
      <c r="I7" s="23"/>
      <c r="J7" s="23"/>
      <c r="K7" s="23"/>
      <c r="L7" s="19"/>
      <c r="M7" s="23"/>
    </row>
    <row r="8" spans="1:13" s="15" customFormat="1">
      <c r="A8" s="78" t="s">
        <v>69</v>
      </c>
      <c r="B8" s="162">
        <v>1620</v>
      </c>
      <c r="C8" s="143">
        <v>1490</v>
      </c>
      <c r="D8" s="162">
        <v>130</v>
      </c>
      <c r="E8" s="162">
        <v>8246</v>
      </c>
      <c r="F8" s="108">
        <f>E8/B8*1000</f>
        <v>5090.1234567901229</v>
      </c>
      <c r="G8" s="103">
        <f t="shared" si="0"/>
        <v>5534.2281879194625</v>
      </c>
      <c r="H8" s="95" t="s">
        <v>14</v>
      </c>
      <c r="I8" s="23"/>
      <c r="J8" s="23"/>
      <c r="K8" s="23"/>
      <c r="L8" s="23"/>
      <c r="M8" s="23"/>
    </row>
    <row r="9" spans="1:13" s="15" customFormat="1">
      <c r="A9" s="78" t="s">
        <v>55</v>
      </c>
      <c r="B9" s="163">
        <v>3327</v>
      </c>
      <c r="C9" s="143">
        <v>3318</v>
      </c>
      <c r="D9" s="163">
        <v>9</v>
      </c>
      <c r="E9" s="163">
        <v>22600</v>
      </c>
      <c r="F9" s="109">
        <f t="shared" ref="F9:F16" si="1">E9/B9*1000</f>
        <v>6792.9065223925454</v>
      </c>
      <c r="G9" s="103">
        <f t="shared" si="0"/>
        <v>6811.332127787824</v>
      </c>
      <c r="H9" s="96" t="s">
        <v>52</v>
      </c>
      <c r="I9" s="23"/>
      <c r="J9" s="23"/>
      <c r="K9" s="23"/>
      <c r="L9" s="19"/>
      <c r="M9" s="23"/>
    </row>
    <row r="10" spans="1:13">
      <c r="A10" s="83" t="s">
        <v>8</v>
      </c>
      <c r="B10" s="164">
        <v>11458</v>
      </c>
      <c r="C10" s="143">
        <v>11458</v>
      </c>
      <c r="D10" s="164">
        <v>0</v>
      </c>
      <c r="E10" s="164">
        <v>81548</v>
      </c>
      <c r="F10" s="108">
        <f t="shared" si="1"/>
        <v>7117.1234072263924</v>
      </c>
      <c r="G10" s="103">
        <f t="shared" si="0"/>
        <v>7117.1234072263924</v>
      </c>
      <c r="H10" s="91" t="s">
        <v>15</v>
      </c>
      <c r="I10" s="23"/>
      <c r="J10" s="23"/>
      <c r="K10" s="23"/>
      <c r="L10" s="19"/>
      <c r="M10" s="23"/>
    </row>
    <row r="11" spans="1:13">
      <c r="A11" s="83" t="s">
        <v>3</v>
      </c>
      <c r="B11" s="164">
        <v>2310</v>
      </c>
      <c r="C11" s="143">
        <v>2310</v>
      </c>
      <c r="D11" s="164">
        <v>0</v>
      </c>
      <c r="E11" s="164">
        <v>19325</v>
      </c>
      <c r="F11" s="109">
        <f t="shared" si="1"/>
        <v>8365.8008658008657</v>
      </c>
      <c r="G11" s="103">
        <f t="shared" si="0"/>
        <v>8365.8008658008657</v>
      </c>
      <c r="H11" s="97" t="s">
        <v>44</v>
      </c>
      <c r="I11" s="23"/>
      <c r="J11" s="23"/>
      <c r="K11" s="23"/>
      <c r="L11" s="23"/>
      <c r="M11" s="23"/>
    </row>
    <row r="12" spans="1:13" s="15" customFormat="1">
      <c r="A12" s="83" t="s">
        <v>41</v>
      </c>
      <c r="B12" s="165">
        <v>1084</v>
      </c>
      <c r="C12" s="143">
        <v>1084</v>
      </c>
      <c r="D12" s="165">
        <v>0</v>
      </c>
      <c r="E12" s="165">
        <v>8264</v>
      </c>
      <c r="F12" s="108">
        <f t="shared" si="1"/>
        <v>7623.6162361623619</v>
      </c>
      <c r="G12" s="103">
        <f t="shared" si="0"/>
        <v>7623.6162361623619</v>
      </c>
      <c r="H12" s="98" t="s">
        <v>42</v>
      </c>
      <c r="I12" s="23"/>
      <c r="J12" s="23"/>
      <c r="K12" s="23"/>
      <c r="L12" s="23"/>
      <c r="M12" s="23"/>
    </row>
    <row r="13" spans="1:13">
      <c r="A13" s="83" t="s">
        <v>9</v>
      </c>
      <c r="B13" s="164">
        <v>1255</v>
      </c>
      <c r="C13" s="143">
        <v>1255</v>
      </c>
      <c r="D13" s="164">
        <v>0</v>
      </c>
      <c r="E13" s="164">
        <v>6096</v>
      </c>
      <c r="F13" s="109">
        <f t="shared" si="1"/>
        <v>4857.3705179282861</v>
      </c>
      <c r="G13" s="103">
        <f t="shared" si="0"/>
        <v>4857.3705179282861</v>
      </c>
      <c r="H13" s="99" t="s">
        <v>17</v>
      </c>
      <c r="I13" s="23"/>
      <c r="J13" s="23"/>
      <c r="K13" s="23"/>
      <c r="L13" s="23"/>
      <c r="M13" s="23"/>
    </row>
    <row r="14" spans="1:13" s="15" customFormat="1" ht="17.399999999999999" customHeight="1">
      <c r="A14" s="83" t="s">
        <v>56</v>
      </c>
      <c r="B14" s="166">
        <v>63</v>
      </c>
      <c r="C14" s="167">
        <v>63</v>
      </c>
      <c r="D14" s="166">
        <v>0</v>
      </c>
      <c r="E14" s="165">
        <v>446</v>
      </c>
      <c r="F14" s="108">
        <f t="shared" si="1"/>
        <v>7079.3650793650795</v>
      </c>
      <c r="G14" s="103">
        <f t="shared" si="0"/>
        <v>7079.3650793650795</v>
      </c>
      <c r="H14" s="100" t="s">
        <v>53</v>
      </c>
      <c r="I14" s="64"/>
      <c r="J14" s="23"/>
      <c r="K14" s="23"/>
      <c r="L14" s="19"/>
      <c r="M14" s="23"/>
    </row>
    <row r="15" spans="1:13" s="15" customFormat="1">
      <c r="A15" s="83" t="s">
        <v>7</v>
      </c>
      <c r="B15" s="163">
        <v>38</v>
      </c>
      <c r="C15" s="143">
        <v>38</v>
      </c>
      <c r="D15" s="163">
        <v>0</v>
      </c>
      <c r="E15" s="168">
        <v>234</v>
      </c>
      <c r="F15" s="105">
        <f t="shared" si="1"/>
        <v>6157.894736842105</v>
      </c>
      <c r="G15" s="105">
        <f t="shared" si="0"/>
        <v>6157.894736842105</v>
      </c>
      <c r="H15" s="97" t="s">
        <v>19</v>
      </c>
      <c r="I15" s="23"/>
      <c r="J15" s="23"/>
      <c r="K15" s="24"/>
      <c r="L15" s="25"/>
      <c r="M15" s="23"/>
    </row>
    <row r="16" spans="1:13">
      <c r="A16" s="83" t="s">
        <v>1</v>
      </c>
      <c r="B16" s="161">
        <f>SUM(B7:B15)</f>
        <v>50580</v>
      </c>
      <c r="C16" s="161">
        <f t="shared" ref="C16:E16" si="2">SUM(C7:C15)</f>
        <v>50441</v>
      </c>
      <c r="D16" s="161">
        <f t="shared" si="2"/>
        <v>139</v>
      </c>
      <c r="E16" s="165">
        <f t="shared" si="2"/>
        <v>270591</v>
      </c>
      <c r="F16" s="110">
        <f t="shared" si="1"/>
        <v>5349.7627520759188</v>
      </c>
      <c r="G16" s="110">
        <f t="shared" si="0"/>
        <v>5364.5050653238432</v>
      </c>
      <c r="H16" s="101" t="s">
        <v>11</v>
      </c>
      <c r="I16" s="23"/>
      <c r="J16" s="23"/>
      <c r="K16" s="25"/>
      <c r="L16" s="25"/>
      <c r="M16" s="23"/>
    </row>
    <row r="17" spans="1:17" s="15" customFormat="1">
      <c r="A17" s="254" t="s">
        <v>70</v>
      </c>
      <c r="B17" s="254"/>
      <c r="C17" s="254"/>
      <c r="D17" s="254"/>
      <c r="E17" s="31"/>
      <c r="F17" s="31"/>
      <c r="G17" s="31"/>
      <c r="H17" s="31"/>
      <c r="I17" s="23"/>
      <c r="J17" s="23"/>
      <c r="K17" s="24"/>
      <c r="L17" s="25"/>
      <c r="M17" s="23"/>
    </row>
    <row r="18" spans="1:17" s="15" customFormat="1">
      <c r="A18" s="32"/>
      <c r="B18" s="32"/>
      <c r="C18" s="32"/>
      <c r="D18" s="32"/>
      <c r="E18" s="32"/>
      <c r="F18" s="32"/>
      <c r="G18" s="32"/>
      <c r="H18" s="32"/>
      <c r="I18" s="23"/>
      <c r="J18" s="23"/>
      <c r="K18" s="25"/>
      <c r="L18" s="25"/>
      <c r="M18" s="23"/>
    </row>
    <row r="19" spans="1:17" s="15" customFormat="1">
      <c r="A19" s="274" t="s">
        <v>51</v>
      </c>
      <c r="B19" s="274"/>
      <c r="C19" s="274"/>
      <c r="D19" s="274"/>
      <c r="E19" s="274"/>
      <c r="F19" s="274"/>
      <c r="G19" s="274"/>
      <c r="H19" s="274"/>
    </row>
    <row r="20" spans="1:17">
      <c r="A20" s="244" t="s">
        <v>128</v>
      </c>
      <c r="B20" s="244"/>
      <c r="C20" s="244"/>
      <c r="D20" s="244"/>
      <c r="E20" s="244"/>
      <c r="F20" s="244"/>
      <c r="G20" s="244"/>
      <c r="H20" s="244"/>
    </row>
    <row r="21" spans="1:17">
      <c r="A21" s="255" t="s">
        <v>94</v>
      </c>
      <c r="B21" s="255"/>
      <c r="C21" s="255"/>
      <c r="D21" s="255"/>
      <c r="E21" s="255"/>
      <c r="F21" s="255"/>
      <c r="G21" s="255"/>
      <c r="H21" s="255"/>
    </row>
    <row r="24" spans="1:17" ht="15" customHeight="1">
      <c r="H24" s="138"/>
    </row>
    <row r="25" spans="1:17">
      <c r="H25" s="138"/>
    </row>
    <row r="26" spans="1:17" ht="15" customHeight="1">
      <c r="H26" s="138"/>
      <c r="Q26" s="267"/>
    </row>
    <row r="27" spans="1:17">
      <c r="H27" s="138"/>
      <c r="Q27" s="267"/>
    </row>
    <row r="28" spans="1:17">
      <c r="H28" s="138"/>
      <c r="Q28" s="267"/>
    </row>
    <row r="29" spans="1:17">
      <c r="H29" s="138"/>
      <c r="Q29" s="267"/>
    </row>
    <row r="30" spans="1:17">
      <c r="H30" s="138"/>
      <c r="Q30" s="267"/>
    </row>
    <row r="31" spans="1:17">
      <c r="H31" s="138"/>
      <c r="Q31" s="267"/>
    </row>
    <row r="32" spans="1:17">
      <c r="H32" s="138"/>
      <c r="Q32" s="267"/>
    </row>
    <row r="33" spans="8:17">
      <c r="H33" s="138"/>
      <c r="Q33" s="267"/>
    </row>
    <row r="34" spans="8:17">
      <c r="Q34" s="267"/>
    </row>
    <row r="35" spans="8:17">
      <c r="Q35" s="267"/>
    </row>
  </sheetData>
  <mergeCells count="15">
    <mergeCell ref="Q26:Q35"/>
    <mergeCell ref="A21:H21"/>
    <mergeCell ref="A1:H1"/>
    <mergeCell ref="A2:H2"/>
    <mergeCell ref="A3:B3"/>
    <mergeCell ref="A4:A6"/>
    <mergeCell ref="B4:D4"/>
    <mergeCell ref="E4:E5"/>
    <mergeCell ref="F4:G4"/>
    <mergeCell ref="H4:H6"/>
    <mergeCell ref="B5:D5"/>
    <mergeCell ref="F5:G5"/>
    <mergeCell ref="A19:H19"/>
    <mergeCell ref="A20:H20"/>
    <mergeCell ref="A17:D17"/>
  </mergeCells>
  <printOptions horizontalCentered="1" verticalCentered="1"/>
  <pageMargins left="0.25" right="0.5" top="0.25" bottom="0.25" header="0.31496062992126" footer="0.31496062992126"/>
  <pageSetup orientation="portrait" r:id="rId1"/>
  <headerFooter>
    <oddFooter>&amp;C15</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M34"/>
  <sheetViews>
    <sheetView rightToLeft="1" tabSelected="1" zoomScaleNormal="100" workbookViewId="0">
      <selection activeCell="O6" sqref="O6"/>
    </sheetView>
  </sheetViews>
  <sheetFormatPr defaultRowHeight="13.8"/>
  <cols>
    <col min="1" max="1" width="9.69921875" customWidth="1"/>
    <col min="2" max="2" width="9.8984375" customWidth="1"/>
    <col min="3" max="5" width="9.69921875" customWidth="1"/>
    <col min="6" max="6" width="10" customWidth="1"/>
    <col min="7" max="7" width="10.296875" customWidth="1"/>
    <col min="8" max="9" width="11.296875" customWidth="1"/>
    <col min="10" max="10" width="9.3984375" customWidth="1"/>
    <col min="11" max="11" width="11.296875" customWidth="1"/>
  </cols>
  <sheetData>
    <row r="1" spans="1:11" ht="34.950000000000003" customHeight="1">
      <c r="A1" s="184" t="s">
        <v>95</v>
      </c>
      <c r="B1" s="184"/>
      <c r="C1" s="184"/>
      <c r="D1" s="184"/>
      <c r="E1" s="184"/>
      <c r="F1" s="184"/>
      <c r="G1" s="184"/>
      <c r="H1" s="184"/>
    </row>
    <row r="2" spans="1:11" s="15" customFormat="1" ht="32.25" customHeight="1">
      <c r="A2" s="187" t="s">
        <v>96</v>
      </c>
      <c r="B2" s="187"/>
      <c r="C2" s="187"/>
      <c r="D2" s="187"/>
      <c r="E2" s="187"/>
      <c r="F2" s="187"/>
      <c r="G2" s="187"/>
      <c r="H2" s="187"/>
    </row>
    <row r="3" spans="1:11" ht="20.25" customHeight="1" thickBot="1">
      <c r="A3" s="282" t="s">
        <v>149</v>
      </c>
      <c r="B3" s="282"/>
      <c r="C3" s="7"/>
      <c r="D3" s="7"/>
      <c r="E3" s="7"/>
      <c r="F3" s="7"/>
      <c r="G3" s="7"/>
      <c r="H3" s="115" t="s">
        <v>48</v>
      </c>
    </row>
    <row r="4" spans="1:11" ht="21.75" customHeight="1" thickTop="1">
      <c r="A4" s="245" t="s">
        <v>2</v>
      </c>
      <c r="B4" s="193" t="s">
        <v>21</v>
      </c>
      <c r="C4" s="193"/>
      <c r="D4" s="193"/>
      <c r="E4" s="193" t="s">
        <v>12</v>
      </c>
      <c r="F4" s="193" t="s">
        <v>32</v>
      </c>
      <c r="G4" s="191"/>
      <c r="H4" s="241" t="s">
        <v>36</v>
      </c>
    </row>
    <row r="5" spans="1:11" ht="24" customHeight="1">
      <c r="A5" s="281"/>
      <c r="B5" s="278" t="s">
        <v>77</v>
      </c>
      <c r="C5" s="279"/>
      <c r="D5" s="280"/>
      <c r="E5" s="194"/>
      <c r="F5" s="252" t="s">
        <v>39</v>
      </c>
      <c r="G5" s="253"/>
      <c r="H5" s="242"/>
    </row>
    <row r="6" spans="1:11" ht="53.25" customHeight="1" thickBot="1">
      <c r="A6" s="247"/>
      <c r="B6" s="57" t="s">
        <v>107</v>
      </c>
      <c r="C6" s="57" t="s">
        <v>100</v>
      </c>
      <c r="D6" s="57" t="s">
        <v>115</v>
      </c>
      <c r="E6" s="92" t="s">
        <v>13</v>
      </c>
      <c r="F6" s="57" t="s">
        <v>107</v>
      </c>
      <c r="G6" s="57" t="s">
        <v>116</v>
      </c>
      <c r="H6" s="243"/>
    </row>
    <row r="7" spans="1:11" s="15" customFormat="1" ht="18" customHeight="1" thickTop="1">
      <c r="A7" s="47" t="s">
        <v>67</v>
      </c>
      <c r="B7" s="166">
        <v>1466</v>
      </c>
      <c r="C7" s="166">
        <v>1466</v>
      </c>
      <c r="D7" s="166">
        <v>0</v>
      </c>
      <c r="E7" s="166">
        <v>7172</v>
      </c>
      <c r="F7" s="106">
        <f t="shared" ref="F7:F16" si="0">E7/B7*1000</f>
        <v>4892.2237380627566</v>
      </c>
      <c r="G7" s="106">
        <f t="shared" ref="G7:G16" si="1">E7/C7*1000</f>
        <v>4892.2237380627566</v>
      </c>
      <c r="H7" s="98" t="s">
        <v>63</v>
      </c>
    </row>
    <row r="8" spans="1:11" s="15" customFormat="1" ht="18" customHeight="1">
      <c r="A8" s="47" t="s">
        <v>69</v>
      </c>
      <c r="B8" s="166">
        <v>887</v>
      </c>
      <c r="C8" s="166">
        <v>757</v>
      </c>
      <c r="D8" s="166">
        <v>130</v>
      </c>
      <c r="E8" s="166">
        <v>5314</v>
      </c>
      <c r="F8" s="106">
        <f t="shared" si="0"/>
        <v>5990.9808342728302</v>
      </c>
      <c r="G8" s="106">
        <f t="shared" si="1"/>
        <v>7019.8150594451781</v>
      </c>
      <c r="H8" s="98" t="s">
        <v>14</v>
      </c>
    </row>
    <row r="9" spans="1:11" s="15" customFormat="1" ht="18" customHeight="1">
      <c r="A9" s="47" t="s">
        <v>55</v>
      </c>
      <c r="B9" s="166">
        <v>820</v>
      </c>
      <c r="C9" s="166">
        <v>820</v>
      </c>
      <c r="D9" s="166">
        <v>0</v>
      </c>
      <c r="E9" s="166">
        <v>5140</v>
      </c>
      <c r="F9" s="106">
        <f t="shared" si="0"/>
        <v>6268.2926829268299</v>
      </c>
      <c r="G9" s="106">
        <f t="shared" si="1"/>
        <v>6268.2926829268299</v>
      </c>
      <c r="H9" s="95" t="s">
        <v>64</v>
      </c>
    </row>
    <row r="10" spans="1:11" ht="18" customHeight="1">
      <c r="A10" s="47" t="s">
        <v>8</v>
      </c>
      <c r="B10" s="166">
        <v>7371</v>
      </c>
      <c r="C10" s="166">
        <v>7371</v>
      </c>
      <c r="D10" s="166">
        <v>0</v>
      </c>
      <c r="E10" s="166">
        <v>58668</v>
      </c>
      <c r="F10" s="106">
        <f t="shared" si="0"/>
        <v>7959.2999592999595</v>
      </c>
      <c r="G10" s="106">
        <f t="shared" si="1"/>
        <v>7959.2999592999595</v>
      </c>
      <c r="H10" s="95" t="s">
        <v>15</v>
      </c>
      <c r="K10" s="15"/>
    </row>
    <row r="11" spans="1:11" ht="18" customHeight="1">
      <c r="A11" s="44" t="s">
        <v>3</v>
      </c>
      <c r="B11" s="166">
        <v>819</v>
      </c>
      <c r="C11" s="166">
        <v>819</v>
      </c>
      <c r="D11" s="166">
        <v>0</v>
      </c>
      <c r="E11" s="166">
        <v>6733</v>
      </c>
      <c r="F11" s="106">
        <f t="shared" si="0"/>
        <v>8221.001221001221</v>
      </c>
      <c r="G11" s="106">
        <f t="shared" si="1"/>
        <v>8221.001221001221</v>
      </c>
      <c r="H11" s="98" t="s">
        <v>16</v>
      </c>
      <c r="K11" s="15"/>
    </row>
    <row r="12" spans="1:11" s="15" customFormat="1" ht="18" customHeight="1">
      <c r="A12" s="44" t="s">
        <v>41</v>
      </c>
      <c r="B12" s="166">
        <v>542</v>
      </c>
      <c r="C12" s="166">
        <v>542</v>
      </c>
      <c r="D12" s="166">
        <v>0</v>
      </c>
      <c r="E12" s="166">
        <v>4596</v>
      </c>
      <c r="F12" s="106">
        <f t="shared" si="0"/>
        <v>8479.7047970479707</v>
      </c>
      <c r="G12" s="106">
        <f t="shared" si="1"/>
        <v>8479.7047970479707</v>
      </c>
      <c r="H12" s="98" t="s">
        <v>42</v>
      </c>
    </row>
    <row r="13" spans="1:11" s="15" customFormat="1" ht="18" customHeight="1">
      <c r="A13" s="44" t="s">
        <v>9</v>
      </c>
      <c r="B13" s="166">
        <v>790</v>
      </c>
      <c r="C13" s="166">
        <v>790</v>
      </c>
      <c r="D13" s="166">
        <v>0</v>
      </c>
      <c r="E13" s="166">
        <v>3784</v>
      </c>
      <c r="F13" s="106">
        <f t="shared" si="0"/>
        <v>4789.8734177215183</v>
      </c>
      <c r="G13" s="106">
        <f t="shared" si="1"/>
        <v>4789.8734177215183</v>
      </c>
      <c r="H13" s="98" t="s">
        <v>17</v>
      </c>
    </row>
    <row r="14" spans="1:11" s="15" customFormat="1" ht="18" customHeight="1">
      <c r="A14" s="44" t="s">
        <v>72</v>
      </c>
      <c r="B14" s="166">
        <v>4</v>
      </c>
      <c r="C14" s="166">
        <v>4</v>
      </c>
      <c r="D14" s="166">
        <v>0</v>
      </c>
      <c r="E14" s="166">
        <v>33</v>
      </c>
      <c r="F14" s="106">
        <f t="shared" si="0"/>
        <v>8250</v>
      </c>
      <c r="G14" s="106">
        <f t="shared" si="1"/>
        <v>8250</v>
      </c>
      <c r="H14" s="98" t="s">
        <v>74</v>
      </c>
    </row>
    <row r="15" spans="1:11" ht="18" customHeight="1">
      <c r="A15" s="44" t="s">
        <v>7</v>
      </c>
      <c r="B15" s="166">
        <v>38</v>
      </c>
      <c r="C15" s="166">
        <v>38</v>
      </c>
      <c r="D15" s="166">
        <v>0</v>
      </c>
      <c r="E15" s="169">
        <v>234</v>
      </c>
      <c r="F15" s="106">
        <f t="shared" si="0"/>
        <v>6157.894736842105</v>
      </c>
      <c r="G15" s="106">
        <f t="shared" si="1"/>
        <v>6157.894736842105</v>
      </c>
      <c r="H15" s="98" t="s">
        <v>19</v>
      </c>
      <c r="K15" s="15"/>
    </row>
    <row r="16" spans="1:11" ht="18" customHeight="1">
      <c r="A16" s="44" t="s">
        <v>1</v>
      </c>
      <c r="B16" s="166">
        <f>SUM(B7:B15)</f>
        <v>12737</v>
      </c>
      <c r="C16" s="166">
        <f t="shared" ref="C16:E16" si="2">SUM(C7:C15)</f>
        <v>12607</v>
      </c>
      <c r="D16" s="166">
        <f t="shared" si="2"/>
        <v>130</v>
      </c>
      <c r="E16" s="166">
        <f t="shared" si="2"/>
        <v>91674</v>
      </c>
      <c r="F16" s="106">
        <f t="shared" si="0"/>
        <v>7197.4562298814481</v>
      </c>
      <c r="G16" s="106">
        <f t="shared" si="1"/>
        <v>7271.6744665661936</v>
      </c>
      <c r="H16" s="98" t="s">
        <v>11</v>
      </c>
      <c r="K16" s="15"/>
    </row>
    <row r="17" spans="1:11" ht="18" customHeight="1">
      <c r="A17" s="6"/>
      <c r="B17" s="6"/>
      <c r="C17" s="6"/>
      <c r="D17" s="6"/>
      <c r="E17" s="6"/>
      <c r="F17" s="6"/>
      <c r="G17" s="6"/>
      <c r="H17" s="6"/>
      <c r="K17" s="15"/>
    </row>
    <row r="18" spans="1:11" s="15" customFormat="1" ht="18" customHeight="1">
      <c r="A18" s="6"/>
      <c r="B18" s="6"/>
      <c r="C18" s="6"/>
      <c r="D18" s="6"/>
      <c r="E18" s="6"/>
      <c r="F18" s="6"/>
      <c r="G18" s="6"/>
      <c r="H18" s="6"/>
    </row>
    <row r="19" spans="1:11" ht="31.5" customHeight="1">
      <c r="A19" s="184" t="s">
        <v>97</v>
      </c>
      <c r="B19" s="184"/>
      <c r="C19" s="184"/>
      <c r="D19" s="184"/>
      <c r="E19" s="184"/>
      <c r="F19" s="184"/>
      <c r="G19" s="184"/>
      <c r="H19" s="184"/>
    </row>
    <row r="20" spans="1:11" s="15" customFormat="1" ht="31.5" customHeight="1">
      <c r="A20" s="187" t="s">
        <v>98</v>
      </c>
      <c r="B20" s="187"/>
      <c r="C20" s="187"/>
      <c r="D20" s="187"/>
      <c r="E20" s="187"/>
      <c r="F20" s="187"/>
      <c r="G20" s="187"/>
      <c r="H20" s="187"/>
      <c r="J20" s="15" t="s">
        <v>47</v>
      </c>
    </row>
    <row r="21" spans="1:11" ht="18.75" customHeight="1" thickBot="1">
      <c r="A21" s="283" t="s">
        <v>150</v>
      </c>
      <c r="B21" s="283"/>
      <c r="C21" s="84"/>
      <c r="D21" s="84"/>
      <c r="E21" s="84"/>
      <c r="F21" s="84"/>
      <c r="G21" s="84"/>
      <c r="H21" s="102" t="s">
        <v>151</v>
      </c>
    </row>
    <row r="22" spans="1:11" ht="24" customHeight="1" thickTop="1">
      <c r="A22" s="245" t="s">
        <v>2</v>
      </c>
      <c r="B22" s="193" t="s">
        <v>21</v>
      </c>
      <c r="C22" s="193"/>
      <c r="D22" s="193"/>
      <c r="E22" s="193" t="s">
        <v>12</v>
      </c>
      <c r="F22" s="193" t="s">
        <v>32</v>
      </c>
      <c r="G22" s="191"/>
      <c r="H22" s="241" t="s">
        <v>36</v>
      </c>
    </row>
    <row r="23" spans="1:11" ht="25.5" customHeight="1">
      <c r="A23" s="246"/>
      <c r="B23" s="275" t="s">
        <v>77</v>
      </c>
      <c r="C23" s="276"/>
      <c r="D23" s="277"/>
      <c r="E23" s="194"/>
      <c r="F23" s="252" t="s">
        <v>38</v>
      </c>
      <c r="G23" s="253"/>
      <c r="H23" s="242"/>
    </row>
    <row r="24" spans="1:11" ht="60" customHeight="1" thickBot="1">
      <c r="A24" s="247"/>
      <c r="B24" s="81" t="s">
        <v>119</v>
      </c>
      <c r="C24" s="81" t="s">
        <v>118</v>
      </c>
      <c r="D24" s="81" t="s">
        <v>117</v>
      </c>
      <c r="E24" s="92" t="s">
        <v>13</v>
      </c>
      <c r="F24" s="81" t="s">
        <v>104</v>
      </c>
      <c r="G24" s="81" t="s">
        <v>120</v>
      </c>
      <c r="H24" s="243"/>
    </row>
    <row r="25" spans="1:11" s="26" customFormat="1" ht="18" customHeight="1" thickTop="1">
      <c r="A25" s="47" t="s">
        <v>67</v>
      </c>
      <c r="B25" s="170">
        <v>27959</v>
      </c>
      <c r="C25" s="171">
        <v>27959</v>
      </c>
      <c r="D25" s="172">
        <v>0</v>
      </c>
      <c r="E25" s="171">
        <v>116660</v>
      </c>
      <c r="F25" s="107">
        <f>E25/B25*1000</f>
        <v>4172.53835974105</v>
      </c>
      <c r="G25" s="104">
        <f>E25/C25*1000</f>
        <v>4172.53835974105</v>
      </c>
      <c r="H25" s="98" t="s">
        <v>63</v>
      </c>
    </row>
    <row r="26" spans="1:11" s="26" customFormat="1" ht="18" customHeight="1">
      <c r="A26" s="47" t="s">
        <v>73</v>
      </c>
      <c r="B26" s="173">
        <v>733</v>
      </c>
      <c r="C26" s="171">
        <v>733</v>
      </c>
      <c r="D26" s="172">
        <v>0</v>
      </c>
      <c r="E26" s="171">
        <v>2932</v>
      </c>
      <c r="F26" s="104">
        <f>E26/B26*1000</f>
        <v>4000</v>
      </c>
      <c r="G26" s="104">
        <f>E26/C26*1000</f>
        <v>4000</v>
      </c>
      <c r="H26" s="95" t="s">
        <v>14</v>
      </c>
    </row>
    <row r="27" spans="1:11" s="15" customFormat="1" ht="18" customHeight="1">
      <c r="A27" s="47" t="s">
        <v>55</v>
      </c>
      <c r="B27" s="143">
        <v>2507</v>
      </c>
      <c r="C27" s="161">
        <v>2498</v>
      </c>
      <c r="D27" s="174">
        <v>9</v>
      </c>
      <c r="E27" s="161">
        <v>17460</v>
      </c>
      <c r="F27" s="107">
        <f t="shared" ref="F27:F32" si="3">E27/B27*1000</f>
        <v>6964.4994016753089</v>
      </c>
      <c r="G27" s="104">
        <f t="shared" ref="G27:G32" si="4">E27/C27*1000</f>
        <v>6989.5916733386712</v>
      </c>
      <c r="H27" s="95" t="s">
        <v>64</v>
      </c>
    </row>
    <row r="28" spans="1:11" s="15" customFormat="1" ht="18" customHeight="1">
      <c r="A28" s="47" t="s">
        <v>8</v>
      </c>
      <c r="B28" s="161">
        <v>4087</v>
      </c>
      <c r="C28" s="161">
        <v>4087</v>
      </c>
      <c r="D28" s="174">
        <v>0</v>
      </c>
      <c r="E28" s="161">
        <v>22880</v>
      </c>
      <c r="F28" s="104">
        <f t="shared" si="3"/>
        <v>5598.2383166136533</v>
      </c>
      <c r="G28" s="104">
        <f t="shared" si="4"/>
        <v>5598.2383166136533</v>
      </c>
      <c r="H28" s="95" t="s">
        <v>15</v>
      </c>
    </row>
    <row r="29" spans="1:11" s="15" customFormat="1" ht="18" customHeight="1">
      <c r="A29" s="44" t="s">
        <v>3</v>
      </c>
      <c r="B29" s="161">
        <v>1491</v>
      </c>
      <c r="C29" s="161">
        <v>1491</v>
      </c>
      <c r="D29" s="174">
        <v>0</v>
      </c>
      <c r="E29" s="161">
        <v>12592</v>
      </c>
      <c r="F29" s="104">
        <f t="shared" si="3"/>
        <v>8445.3386988598268</v>
      </c>
      <c r="G29" s="104">
        <f t="shared" si="4"/>
        <v>8445.3386988598268</v>
      </c>
      <c r="H29" s="98" t="s">
        <v>16</v>
      </c>
    </row>
    <row r="30" spans="1:11" s="15" customFormat="1" ht="18" customHeight="1">
      <c r="A30" s="44" t="s">
        <v>41</v>
      </c>
      <c r="B30" s="161">
        <v>542</v>
      </c>
      <c r="C30" s="161">
        <v>542</v>
      </c>
      <c r="D30" s="174">
        <v>0</v>
      </c>
      <c r="E30" s="161">
        <v>3668</v>
      </c>
      <c r="F30" s="104">
        <f t="shared" si="3"/>
        <v>6767.5276752767531</v>
      </c>
      <c r="G30" s="104">
        <f t="shared" si="4"/>
        <v>6767.5276752767531</v>
      </c>
      <c r="H30" s="98" t="s">
        <v>42</v>
      </c>
    </row>
    <row r="31" spans="1:11" s="15" customFormat="1" ht="18" customHeight="1">
      <c r="A31" s="44" t="s">
        <v>9</v>
      </c>
      <c r="B31" s="161">
        <v>465</v>
      </c>
      <c r="C31" s="161">
        <v>465</v>
      </c>
      <c r="D31" s="174">
        <v>0</v>
      </c>
      <c r="E31" s="161">
        <v>2312</v>
      </c>
      <c r="F31" s="104">
        <f t="shared" si="3"/>
        <v>4972.0430107526881</v>
      </c>
      <c r="G31" s="104">
        <f t="shared" si="4"/>
        <v>4972.0430107526881</v>
      </c>
      <c r="H31" s="98" t="s">
        <v>17</v>
      </c>
    </row>
    <row r="32" spans="1:11" s="15" customFormat="1" ht="18" customHeight="1">
      <c r="A32" s="44" t="s">
        <v>56</v>
      </c>
      <c r="B32" s="161">
        <v>59</v>
      </c>
      <c r="C32" s="161">
        <v>59</v>
      </c>
      <c r="D32" s="174">
        <v>0</v>
      </c>
      <c r="E32" s="161">
        <v>413</v>
      </c>
      <c r="F32" s="104">
        <f t="shared" si="3"/>
        <v>7000</v>
      </c>
      <c r="G32" s="104">
        <f t="shared" si="4"/>
        <v>7000</v>
      </c>
      <c r="H32" s="99" t="s">
        <v>53</v>
      </c>
    </row>
    <row r="33" spans="1:13" ht="18" customHeight="1">
      <c r="A33" s="16" t="s">
        <v>1</v>
      </c>
      <c r="B33" s="143">
        <f>SUM(B25:B32)</f>
        <v>37843</v>
      </c>
      <c r="C33" s="143">
        <f>SUM(C25:C32)</f>
        <v>37834</v>
      </c>
      <c r="D33" s="143">
        <f>SUM(D25:D32)</f>
        <v>9</v>
      </c>
      <c r="E33" s="164">
        <f>SUM(E25:E32)</f>
        <v>178917</v>
      </c>
      <c r="F33" s="104">
        <f>E33/B33*1000</f>
        <v>4727.8756969584865</v>
      </c>
      <c r="G33" s="104">
        <f>E33/C33*1000</f>
        <v>4729.0003700375319</v>
      </c>
      <c r="H33" s="98" t="s">
        <v>11</v>
      </c>
      <c r="K33" s="66"/>
      <c r="L33" s="66"/>
      <c r="M33" s="66"/>
    </row>
    <row r="34" spans="1:13">
      <c r="A34" s="216" t="s">
        <v>70</v>
      </c>
      <c r="B34" s="216"/>
      <c r="C34" s="216"/>
      <c r="D34" s="216"/>
    </row>
  </sheetData>
  <mergeCells count="21">
    <mergeCell ref="A34:D34"/>
    <mergeCell ref="A19:H19"/>
    <mergeCell ref="A20:H20"/>
    <mergeCell ref="A1:H1"/>
    <mergeCell ref="F4:G4"/>
    <mergeCell ref="H4:H6"/>
    <mergeCell ref="B5:D5"/>
    <mergeCell ref="F5:G5"/>
    <mergeCell ref="A4:A6"/>
    <mergeCell ref="B4:D4"/>
    <mergeCell ref="E4:E5"/>
    <mergeCell ref="A3:B3"/>
    <mergeCell ref="A2:H2"/>
    <mergeCell ref="A21:B21"/>
    <mergeCell ref="A22:A24"/>
    <mergeCell ref="B22:D22"/>
    <mergeCell ref="E22:E23"/>
    <mergeCell ref="F22:G22"/>
    <mergeCell ref="H22:H24"/>
    <mergeCell ref="B23:D23"/>
    <mergeCell ref="F23:G23"/>
  </mergeCells>
  <printOptions horizontalCentered="1" verticalCentered="1"/>
  <pageMargins left="0.25" right="0.5" top="0.25" bottom="0.25" header="0.31496062992126" footer="0.31496062992126"/>
  <pageSetup paperSize="9" orientation="portrait" r:id="rId1"/>
  <headerFooter>
    <oddFooter xml:space="preserve">&amp;C18&amp;R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جدول 1 </vt:lpstr>
      <vt:lpstr>جدول2</vt:lpstr>
      <vt:lpstr>جدول 3 القطن</vt:lpstr>
      <vt:lpstr>جدول ذرة عروتين)</vt:lpstr>
      <vt:lpstr>جدول5+6</vt:lpstr>
      <vt:lpstr>7</vt:lpstr>
      <vt:lpstr>8-9</vt:lpstr>
      <vt:lpstr>'جدول 1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Zina</dc:creator>
  <cp:lastModifiedBy>dell</cp:lastModifiedBy>
  <cp:lastPrinted>2023-03-15T05:33:57Z</cp:lastPrinted>
  <dcterms:created xsi:type="dcterms:W3CDTF">2005-01-01T00:55:47Z</dcterms:created>
  <dcterms:modified xsi:type="dcterms:W3CDTF">2023-10-09T08:21:05Z</dcterms:modified>
</cp:coreProperties>
</file>